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oanna Adamczyk\Documents\SENAT\SENAT 2021\22_02_2021\kierunek studiów Modern Business Management\"/>
    </mc:Choice>
  </mc:AlternateContent>
  <bookViews>
    <workbookView xWindow="0" yWindow="0" windowWidth="28800" windowHeight="12330"/>
  </bookViews>
  <sheets>
    <sheet name="Plan_przed_zmianą" sheetId="12" r:id="rId1"/>
    <sheet name="Plan_po_zmianie" sheetId="13" r:id="rId2"/>
  </sheets>
  <definedNames>
    <definedName name="_xlnm.Print_Area" localSheetId="0">Plan_przed_zmianą!$A$1:$X$48</definedName>
  </definedNames>
  <calcPr calcId="162913"/>
</workbook>
</file>

<file path=xl/calcChain.xml><?xml version="1.0" encoding="utf-8"?>
<calcChain xmlns="http://schemas.openxmlformats.org/spreadsheetml/2006/main">
  <c r="F51" i="13" l="1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G52" i="13" s="1"/>
  <c r="H49" i="13"/>
  <c r="G49" i="13"/>
  <c r="F49" i="13"/>
  <c r="D49" i="13"/>
  <c r="F46" i="13"/>
  <c r="F44" i="13"/>
  <c r="D29" i="13"/>
  <c r="G51" i="13" s="1"/>
  <c r="E15" i="13"/>
  <c r="E8" i="13"/>
  <c r="G53" i="13" l="1"/>
  <c r="F50" i="12"/>
  <c r="G48" i="12" l="1"/>
  <c r="H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I48" i="12"/>
  <c r="E7" i="12"/>
  <c r="F43" i="12"/>
  <c r="D28" i="12"/>
  <c r="F45" i="12"/>
  <c r="F48" i="12" l="1"/>
  <c r="D48" i="12"/>
  <c r="G50" i="12"/>
  <c r="E14" i="12"/>
  <c r="G52" i="12"/>
  <c r="G51" i="12"/>
</calcChain>
</file>

<file path=xl/comments1.xml><?xml version="1.0" encoding="utf-8"?>
<comments xmlns="http://schemas.openxmlformats.org/spreadsheetml/2006/main">
  <authors>
    <author>oem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  <charset val="238"/>
          </rPr>
          <t>oem: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oem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  <charset val="238"/>
          </rPr>
          <t>oem: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<sst xmlns="http://schemas.openxmlformats.org/spreadsheetml/2006/main" count="221" uniqueCount="62">
  <si>
    <t>PIERWSZY STOPIEŃ</t>
  </si>
  <si>
    <t>lp.</t>
  </si>
  <si>
    <t>Przedmiot</t>
  </si>
  <si>
    <t>Egz.</t>
  </si>
  <si>
    <t>Liczba godzin</t>
  </si>
  <si>
    <t>w</t>
  </si>
  <si>
    <t>c</t>
  </si>
  <si>
    <t>E 2</t>
  </si>
  <si>
    <t>E 4</t>
  </si>
  <si>
    <t>Punkty ECTS</t>
  </si>
  <si>
    <t>E.</t>
  </si>
  <si>
    <t>Wg. grup</t>
  </si>
  <si>
    <t>Przedmioty wykształcenia ogólnego</t>
  </si>
  <si>
    <t>Przedmioty kierunkowe</t>
  </si>
  <si>
    <t>E2</t>
  </si>
  <si>
    <t>E3</t>
  </si>
  <si>
    <t>E4</t>
  </si>
  <si>
    <t>Microeconomics</t>
  </si>
  <si>
    <t>Introduction to IT</t>
  </si>
  <si>
    <t>Marketing</t>
  </si>
  <si>
    <t>E1</t>
  </si>
  <si>
    <t>Z1</t>
  </si>
  <si>
    <t>Z2</t>
  </si>
  <si>
    <t>Negotiations</t>
  </si>
  <si>
    <t>Z3</t>
  </si>
  <si>
    <t>Z4</t>
  </si>
  <si>
    <t>Business English</t>
  </si>
  <si>
    <t>Accounting</t>
  </si>
  <si>
    <t>Business Law</t>
  </si>
  <si>
    <t>Introduction to Taxes</t>
  </si>
  <si>
    <t>Economics of Enterprises</t>
  </si>
  <si>
    <t>E5</t>
  </si>
  <si>
    <t>General Management</t>
  </si>
  <si>
    <t>E6</t>
  </si>
  <si>
    <t>Z5</t>
  </si>
  <si>
    <t>Z6</t>
  </si>
  <si>
    <t>Modern Business Management</t>
  </si>
  <si>
    <t>Business Ethics</t>
  </si>
  <si>
    <t>Logistics</t>
  </si>
  <si>
    <t>Kontrola ECTS</t>
  </si>
  <si>
    <t>Kontrol godziny</t>
  </si>
  <si>
    <t xml:space="preserve">E-commerce </t>
  </si>
  <si>
    <t>Operations Management</t>
  </si>
  <si>
    <t>Project Presentation</t>
  </si>
  <si>
    <t>Innovation Management</t>
  </si>
  <si>
    <t>Market Analysis</t>
  </si>
  <si>
    <t>Introduction to Quantitative Methods</t>
  </si>
  <si>
    <t>Enterprise IT Systems</t>
  </si>
  <si>
    <t>Methods of Data Analysis</t>
  </si>
  <si>
    <t>Business Planning</t>
  </si>
  <si>
    <t>Second Foreign Language</t>
  </si>
  <si>
    <t>Physical Education</t>
  </si>
  <si>
    <t>Organizational Behavior</t>
  </si>
  <si>
    <t>Consumer Behavior</t>
  </si>
  <si>
    <t>Controlling</t>
  </si>
  <si>
    <t>Research Project</t>
  </si>
  <si>
    <t>Personel Requirement</t>
  </si>
  <si>
    <t>Elective Lectures</t>
  </si>
  <si>
    <t xml:space="preserve">Networking as SME-s Strategy </t>
  </si>
  <si>
    <t>Data analysis for SME-s</t>
  </si>
  <si>
    <t>Sales Management (na Retailing Management)</t>
  </si>
  <si>
    <t>30k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</si>
</sst>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7" xfId="0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vertical="center" wrapText="1"/>
    </xf>
    <xf numFmtId="0" fontId="8" fillId="0" borderId="0" xfId="0" applyNumberFormat="1" applyFont="1" applyAlignment="1">
      <alignment horizontal="center" vertical="center"/>
    </xf>
    <xf numFmtId="0" fontId="1" fillId="3" borderId="22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2" fillId="3" borderId="42" xfId="0" applyFont="1" applyFill="1" applyBorder="1" applyAlignment="1">
      <alignment vertical="center" wrapText="1"/>
    </xf>
    <xf numFmtId="0" fontId="3" fillId="3" borderId="42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vertical="center" wrapText="1"/>
    </xf>
    <xf numFmtId="0" fontId="12" fillId="3" borderId="30" xfId="0" applyFont="1" applyFill="1" applyBorder="1" applyAlignment="1">
      <alignment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3" borderId="50" xfId="0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2" fillId="4" borderId="47" xfId="0" quotePrefix="1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12" fillId="3" borderId="41" xfId="0" applyFont="1" applyFill="1" applyBorder="1" applyAlignment="1">
      <alignment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vertical="center" wrapText="1"/>
    </xf>
    <xf numFmtId="0" fontId="7" fillId="3" borderId="44" xfId="0" applyFont="1" applyFill="1" applyBorder="1" applyAlignment="1">
      <alignment vertical="center" wrapText="1"/>
    </xf>
    <xf numFmtId="0" fontId="7" fillId="3" borderId="43" xfId="0" applyFont="1" applyFill="1" applyBorder="1" applyAlignment="1">
      <alignment vertical="center" textRotation="90" wrapText="1"/>
    </xf>
    <xf numFmtId="0" fontId="3" fillId="3" borderId="55" xfId="0" applyFont="1" applyFill="1" applyBorder="1" applyAlignment="1">
      <alignment vertical="center" wrapText="1"/>
    </xf>
    <xf numFmtId="0" fontId="7" fillId="3" borderId="56" xfId="0" applyFont="1" applyFill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40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" fillId="3" borderId="0" xfId="0" applyNumberFormat="1" applyFont="1" applyFill="1" applyAlignment="1">
      <alignment vertical="center"/>
    </xf>
    <xf numFmtId="0" fontId="8" fillId="3" borderId="0" xfId="0" applyNumberFormat="1" applyFont="1" applyFill="1" applyAlignment="1">
      <alignment vertical="center"/>
    </xf>
    <xf numFmtId="0" fontId="1" fillId="5" borderId="25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textRotation="90" wrapText="1"/>
    </xf>
    <xf numFmtId="0" fontId="9" fillId="2" borderId="52" xfId="0" applyFont="1" applyFill="1" applyBorder="1" applyAlignment="1">
      <alignment horizontal="center" vertical="center" textRotation="90" wrapText="1"/>
    </xf>
    <xf numFmtId="0" fontId="9" fillId="2" borderId="35" xfId="0" applyFont="1" applyFill="1" applyBorder="1" applyAlignment="1">
      <alignment horizontal="center" vertical="center" textRotation="90" wrapText="1"/>
    </xf>
    <xf numFmtId="0" fontId="9" fillId="2" borderId="36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6"/>
  <sheetViews>
    <sheetView tabSelected="1" zoomScale="80" zoomScaleNormal="80" workbookViewId="0">
      <selection activeCell="AD27" sqref="AD27"/>
    </sheetView>
  </sheetViews>
  <sheetFormatPr defaultColWidth="9.140625" defaultRowHeight="12.75" x14ac:dyDescent="0.2"/>
  <cols>
    <col min="1" max="1" width="4.7109375" style="15" bestFit="1" customWidth="1"/>
    <col min="2" max="2" width="55.5703125" style="15" customWidth="1"/>
    <col min="3" max="3" width="6.42578125" style="42" customWidth="1"/>
    <col min="4" max="4" width="8.28515625" style="42" customWidth="1"/>
    <col min="5" max="5" width="7" style="42" customWidth="1"/>
    <col min="6" max="6" width="8.42578125" style="42" customWidth="1"/>
    <col min="7" max="7" width="5.5703125" style="15" bestFit="1" customWidth="1"/>
    <col min="8" max="24" width="4.7109375" style="15" customWidth="1"/>
    <col min="25" max="25" width="9.140625" style="14" customWidth="1"/>
    <col min="26" max="16384" width="9.140625" style="15"/>
  </cols>
  <sheetData>
    <row r="1" spans="1:25" x14ac:dyDescent="0.2">
      <c r="A1" s="12"/>
      <c r="B1" s="132" t="s">
        <v>36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5" s="1" customFormat="1" ht="15" x14ac:dyDescent="0.2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0"/>
    </row>
    <row r="3" spans="1:25" ht="15.75" customHeight="1" thickBot="1" x14ac:dyDescent="0.25">
      <c r="B3" s="2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5" ht="13.5" customHeight="1" thickTop="1" x14ac:dyDescent="0.2">
      <c r="A4" s="120" t="s">
        <v>1</v>
      </c>
      <c r="B4" s="122" t="s">
        <v>2</v>
      </c>
      <c r="C4" s="122" t="s">
        <v>3</v>
      </c>
      <c r="D4" s="122" t="s">
        <v>4</v>
      </c>
      <c r="E4" s="122" t="s">
        <v>11</v>
      </c>
      <c r="F4" s="122" t="s">
        <v>9</v>
      </c>
      <c r="G4" s="125">
        <v>1</v>
      </c>
      <c r="H4" s="126"/>
      <c r="I4" s="127"/>
      <c r="J4" s="125">
        <v>2</v>
      </c>
      <c r="K4" s="126"/>
      <c r="L4" s="127"/>
      <c r="M4" s="125">
        <v>3</v>
      </c>
      <c r="N4" s="126"/>
      <c r="O4" s="127"/>
      <c r="P4" s="125">
        <v>4</v>
      </c>
      <c r="Q4" s="126"/>
      <c r="R4" s="126"/>
      <c r="S4" s="125">
        <v>5</v>
      </c>
      <c r="T4" s="126"/>
      <c r="U4" s="127"/>
      <c r="V4" s="125">
        <v>6</v>
      </c>
      <c r="W4" s="126"/>
      <c r="X4" s="135"/>
    </row>
    <row r="5" spans="1:25" ht="13.5" thickBot="1" x14ac:dyDescent="0.25">
      <c r="A5" s="121"/>
      <c r="B5" s="123"/>
      <c r="C5" s="123"/>
      <c r="D5" s="124"/>
      <c r="E5" s="124"/>
      <c r="F5" s="123"/>
      <c r="G5" s="16" t="s">
        <v>5</v>
      </c>
      <c r="H5" s="16" t="s">
        <v>6</v>
      </c>
      <c r="I5" s="16" t="s">
        <v>10</v>
      </c>
      <c r="J5" s="16" t="s">
        <v>5</v>
      </c>
      <c r="K5" s="16" t="s">
        <v>6</v>
      </c>
      <c r="L5" s="16" t="s">
        <v>10</v>
      </c>
      <c r="M5" s="16" t="s">
        <v>5</v>
      </c>
      <c r="N5" s="16" t="s">
        <v>6</v>
      </c>
      <c r="O5" s="16" t="s">
        <v>10</v>
      </c>
      <c r="P5" s="16" t="s">
        <v>5</v>
      </c>
      <c r="Q5" s="17" t="s">
        <v>6</v>
      </c>
      <c r="R5" s="17" t="s">
        <v>10</v>
      </c>
      <c r="S5" s="18" t="s">
        <v>5</v>
      </c>
      <c r="T5" s="18" t="s">
        <v>6</v>
      </c>
      <c r="U5" s="18" t="s">
        <v>10</v>
      </c>
      <c r="V5" s="16" t="s">
        <v>5</v>
      </c>
      <c r="W5" s="17" t="s">
        <v>6</v>
      </c>
      <c r="X5" s="19" t="s">
        <v>10</v>
      </c>
    </row>
    <row r="6" spans="1:25" ht="14.25" thickTop="1" thickBot="1" x14ac:dyDescent="0.25">
      <c r="A6" s="3"/>
      <c r="B6" s="4" t="s">
        <v>12</v>
      </c>
      <c r="C6" s="5"/>
      <c r="D6" s="5"/>
      <c r="E6" s="5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6"/>
    </row>
    <row r="7" spans="1:25" ht="13.5" thickTop="1" x14ac:dyDescent="0.2">
      <c r="A7" s="20">
        <v>1</v>
      </c>
      <c r="B7" s="48" t="s">
        <v>26</v>
      </c>
      <c r="C7" s="22" t="s">
        <v>8</v>
      </c>
      <c r="D7" s="108">
        <v>120</v>
      </c>
      <c r="E7" s="130">
        <f>SUM(D7:D12)</f>
        <v>435</v>
      </c>
      <c r="F7" s="23">
        <v>9</v>
      </c>
      <c r="G7" s="104"/>
      <c r="H7" s="102">
        <v>30</v>
      </c>
      <c r="I7" s="103">
        <v>2</v>
      </c>
      <c r="J7" s="104"/>
      <c r="K7" s="102">
        <v>30</v>
      </c>
      <c r="L7" s="103">
        <v>2</v>
      </c>
      <c r="M7" s="104"/>
      <c r="N7" s="102">
        <v>30</v>
      </c>
      <c r="O7" s="103">
        <v>2</v>
      </c>
      <c r="P7" s="104"/>
      <c r="Q7" s="102">
        <v>30</v>
      </c>
      <c r="R7" s="103">
        <v>3</v>
      </c>
      <c r="S7" s="24"/>
      <c r="T7" s="25"/>
      <c r="U7" s="26"/>
      <c r="V7" s="24"/>
      <c r="W7" s="25"/>
      <c r="X7" s="26"/>
      <c r="Y7" s="8"/>
    </row>
    <row r="8" spans="1:25" x14ac:dyDescent="0.2">
      <c r="A8" s="20">
        <v>2</v>
      </c>
      <c r="B8" s="57" t="s">
        <v>50</v>
      </c>
      <c r="C8" s="58" t="s">
        <v>16</v>
      </c>
      <c r="D8" s="109">
        <v>120</v>
      </c>
      <c r="E8" s="131"/>
      <c r="F8" s="23">
        <v>9</v>
      </c>
      <c r="G8" s="107"/>
      <c r="H8" s="105">
        <v>30</v>
      </c>
      <c r="I8" s="106">
        <v>2</v>
      </c>
      <c r="J8" s="107"/>
      <c r="K8" s="105">
        <v>30</v>
      </c>
      <c r="L8" s="106">
        <v>2</v>
      </c>
      <c r="M8" s="107"/>
      <c r="N8" s="105">
        <v>30</v>
      </c>
      <c r="O8" s="106">
        <v>2</v>
      </c>
      <c r="P8" s="107"/>
      <c r="Q8" s="105">
        <v>30</v>
      </c>
      <c r="R8" s="106">
        <v>3</v>
      </c>
      <c r="S8" s="20"/>
      <c r="T8" s="27"/>
      <c r="U8" s="28"/>
      <c r="V8" s="20"/>
      <c r="W8" s="27"/>
      <c r="X8" s="28"/>
      <c r="Y8" s="9"/>
    </row>
    <row r="9" spans="1:25" x14ac:dyDescent="0.2">
      <c r="A9" s="20">
        <v>3</v>
      </c>
      <c r="B9" s="48" t="s">
        <v>17</v>
      </c>
      <c r="C9" s="29" t="s">
        <v>20</v>
      </c>
      <c r="D9" s="109">
        <v>60</v>
      </c>
      <c r="E9" s="131"/>
      <c r="F9" s="23">
        <v>8</v>
      </c>
      <c r="G9" s="30">
        <v>30</v>
      </c>
      <c r="H9" s="31">
        <v>30</v>
      </c>
      <c r="I9" s="32">
        <v>8</v>
      </c>
      <c r="J9" s="20"/>
      <c r="K9" s="27"/>
      <c r="L9" s="28"/>
      <c r="M9" s="20"/>
      <c r="N9" s="27"/>
      <c r="O9" s="28"/>
      <c r="P9" s="107"/>
      <c r="Q9" s="105"/>
      <c r="R9" s="106"/>
      <c r="S9" s="20"/>
      <c r="T9" s="27"/>
      <c r="U9" s="28"/>
      <c r="V9" s="20"/>
      <c r="W9" s="27"/>
      <c r="X9" s="28"/>
      <c r="Y9" s="9"/>
    </row>
    <row r="10" spans="1:25" x14ac:dyDescent="0.2">
      <c r="A10" s="20">
        <v>4</v>
      </c>
      <c r="B10" s="49" t="s">
        <v>18</v>
      </c>
      <c r="C10" s="33" t="s">
        <v>20</v>
      </c>
      <c r="D10" s="13">
        <v>60</v>
      </c>
      <c r="E10" s="131"/>
      <c r="F10" s="23">
        <v>7</v>
      </c>
      <c r="G10" s="20">
        <v>15</v>
      </c>
      <c r="H10" s="27">
        <v>45</v>
      </c>
      <c r="I10" s="28">
        <v>7</v>
      </c>
      <c r="J10" s="20"/>
      <c r="K10" s="27"/>
      <c r="L10" s="28"/>
      <c r="M10" s="20"/>
      <c r="N10" s="27"/>
      <c r="O10" s="28"/>
      <c r="P10" s="107"/>
      <c r="Q10" s="105"/>
      <c r="R10" s="106"/>
      <c r="S10" s="20"/>
      <c r="T10" s="27"/>
      <c r="U10" s="28"/>
      <c r="V10" s="20"/>
      <c r="W10" s="27"/>
      <c r="X10" s="28"/>
      <c r="Y10" s="9"/>
    </row>
    <row r="11" spans="1:25" x14ac:dyDescent="0.2">
      <c r="A11" s="20">
        <v>5</v>
      </c>
      <c r="B11" s="49" t="s">
        <v>37</v>
      </c>
      <c r="C11" s="59" t="s">
        <v>21</v>
      </c>
      <c r="D11" s="13">
        <v>30</v>
      </c>
      <c r="E11" s="131"/>
      <c r="F11" s="23">
        <v>4</v>
      </c>
      <c r="G11" s="60">
        <v>15</v>
      </c>
      <c r="H11" s="12">
        <v>15</v>
      </c>
      <c r="I11" s="61">
        <v>4</v>
      </c>
      <c r="J11" s="60"/>
      <c r="K11" s="12"/>
      <c r="L11" s="61"/>
      <c r="M11" s="60"/>
      <c r="N11" s="12"/>
      <c r="O11" s="61"/>
      <c r="P11" s="110"/>
      <c r="Q11" s="111"/>
      <c r="R11" s="112"/>
      <c r="S11" s="60"/>
      <c r="T11" s="12"/>
      <c r="U11" s="61"/>
      <c r="V11" s="60"/>
      <c r="W11" s="12"/>
      <c r="X11" s="61"/>
      <c r="Y11" s="9"/>
    </row>
    <row r="12" spans="1:25" ht="13.5" thickBot="1" x14ac:dyDescent="0.25">
      <c r="A12" s="20">
        <v>6</v>
      </c>
      <c r="B12" s="56" t="s">
        <v>51</v>
      </c>
      <c r="C12" s="65" t="s">
        <v>22</v>
      </c>
      <c r="D12" s="66">
        <v>45</v>
      </c>
      <c r="E12" s="131"/>
      <c r="F12" s="67">
        <v>0</v>
      </c>
      <c r="G12" s="68"/>
      <c r="H12" s="113">
        <v>30</v>
      </c>
      <c r="I12" s="54">
        <v>0</v>
      </c>
      <c r="J12" s="52"/>
      <c r="K12" s="113">
        <v>15</v>
      </c>
      <c r="L12" s="54">
        <v>0</v>
      </c>
      <c r="M12" s="68"/>
      <c r="N12" s="69"/>
      <c r="O12" s="70"/>
      <c r="P12" s="68"/>
      <c r="Q12" s="69"/>
      <c r="R12" s="70"/>
      <c r="S12" s="68"/>
      <c r="T12" s="69"/>
      <c r="U12" s="70"/>
      <c r="V12" s="68"/>
      <c r="W12" s="69"/>
      <c r="X12" s="70"/>
      <c r="Y12" s="34"/>
    </row>
    <row r="13" spans="1:25" ht="14.25" thickTop="1" thickBot="1" x14ac:dyDescent="0.25">
      <c r="A13" s="3"/>
      <c r="B13" s="73" t="s">
        <v>13</v>
      </c>
      <c r="C13" s="74"/>
      <c r="D13" s="74"/>
      <c r="E13" s="74"/>
      <c r="F13" s="7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6"/>
      <c r="Y13" s="34"/>
    </row>
    <row r="14" spans="1:25" ht="13.5" customHeight="1" thickTop="1" x14ac:dyDescent="0.2">
      <c r="A14" s="93">
        <v>7</v>
      </c>
      <c r="B14" s="77" t="s">
        <v>32</v>
      </c>
      <c r="C14" s="78" t="s">
        <v>20</v>
      </c>
      <c r="D14" s="89">
        <v>60</v>
      </c>
      <c r="E14" s="128">
        <f>SUM(D14:D47)</f>
        <v>1350</v>
      </c>
      <c r="F14" s="90">
        <v>7</v>
      </c>
      <c r="G14" s="87">
        <v>15</v>
      </c>
      <c r="H14" s="71">
        <v>45</v>
      </c>
      <c r="I14" s="71">
        <v>7</v>
      </c>
      <c r="J14" s="98"/>
      <c r="K14" s="98"/>
      <c r="L14" s="98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34"/>
    </row>
    <row r="15" spans="1:25" ht="12.75" customHeight="1" x14ac:dyDescent="0.2">
      <c r="A15" s="30">
        <v>8</v>
      </c>
      <c r="B15" s="12" t="s">
        <v>19</v>
      </c>
      <c r="C15" s="79" t="s">
        <v>14</v>
      </c>
      <c r="D15" s="84">
        <v>60</v>
      </c>
      <c r="E15" s="129"/>
      <c r="F15" s="84">
        <v>5</v>
      </c>
      <c r="G15" s="64"/>
      <c r="H15" s="62"/>
      <c r="I15" s="63"/>
      <c r="J15" s="20">
        <v>30</v>
      </c>
      <c r="K15" s="62">
        <v>30</v>
      </c>
      <c r="L15" s="28">
        <v>5</v>
      </c>
      <c r="M15" s="64"/>
      <c r="N15" s="62"/>
      <c r="O15" s="63"/>
      <c r="P15" s="20"/>
      <c r="Q15" s="62"/>
      <c r="R15" s="28"/>
      <c r="S15" s="64"/>
      <c r="T15" s="62"/>
      <c r="U15" s="63"/>
      <c r="V15" s="20"/>
      <c r="W15" s="62"/>
      <c r="X15" s="28"/>
      <c r="Y15" s="34"/>
    </row>
    <row r="16" spans="1:25" x14ac:dyDescent="0.2">
      <c r="A16" s="30">
        <v>9</v>
      </c>
      <c r="B16" s="7" t="s">
        <v>27</v>
      </c>
      <c r="C16" s="80" t="s">
        <v>14</v>
      </c>
      <c r="D16" s="85">
        <v>45</v>
      </c>
      <c r="E16" s="129"/>
      <c r="F16" s="85">
        <v>4</v>
      </c>
      <c r="G16" s="36"/>
      <c r="H16" s="35"/>
      <c r="I16" s="21"/>
      <c r="J16" s="30">
        <v>15</v>
      </c>
      <c r="K16" s="35">
        <v>30</v>
      </c>
      <c r="L16" s="32">
        <v>4</v>
      </c>
      <c r="M16" s="36"/>
      <c r="N16" s="35"/>
      <c r="O16" s="21"/>
      <c r="P16" s="30"/>
      <c r="Q16" s="35"/>
      <c r="R16" s="32"/>
      <c r="S16" s="36"/>
      <c r="T16" s="35"/>
      <c r="U16" s="21"/>
      <c r="V16" s="30"/>
      <c r="W16" s="35"/>
      <c r="X16" s="32"/>
      <c r="Y16" s="34"/>
    </row>
    <row r="17" spans="1:25" x14ac:dyDescent="0.2">
      <c r="A17" s="30">
        <v>10</v>
      </c>
      <c r="B17" s="21" t="s">
        <v>30</v>
      </c>
      <c r="C17" s="80" t="s">
        <v>22</v>
      </c>
      <c r="D17" s="85">
        <v>30</v>
      </c>
      <c r="E17" s="129"/>
      <c r="F17" s="85">
        <v>3</v>
      </c>
      <c r="G17" s="36"/>
      <c r="H17" s="35"/>
      <c r="I17" s="21"/>
      <c r="J17" s="30">
        <v>15</v>
      </c>
      <c r="K17" s="35">
        <v>15</v>
      </c>
      <c r="L17" s="32">
        <v>3</v>
      </c>
      <c r="M17" s="36"/>
      <c r="N17" s="35"/>
      <c r="O17" s="21"/>
      <c r="P17" s="30"/>
      <c r="Q17" s="35"/>
      <c r="R17" s="32"/>
      <c r="S17" s="36"/>
      <c r="T17" s="35"/>
      <c r="U17" s="21"/>
      <c r="V17" s="30"/>
      <c r="W17" s="35"/>
      <c r="X17" s="32"/>
      <c r="Y17" s="34"/>
    </row>
    <row r="18" spans="1:25" ht="13.5" customHeight="1" x14ac:dyDescent="0.2">
      <c r="A18" s="30">
        <v>11</v>
      </c>
      <c r="B18" s="21" t="s">
        <v>52</v>
      </c>
      <c r="C18" s="80" t="s">
        <v>7</v>
      </c>
      <c r="D18" s="85">
        <v>30</v>
      </c>
      <c r="E18" s="129"/>
      <c r="F18" s="85">
        <v>3</v>
      </c>
      <c r="G18" s="41"/>
      <c r="H18" s="35"/>
      <c r="I18" s="21"/>
      <c r="J18" s="30">
        <v>15</v>
      </c>
      <c r="K18" s="35">
        <v>15</v>
      </c>
      <c r="L18" s="32">
        <v>3</v>
      </c>
      <c r="M18" s="36"/>
      <c r="N18" s="35"/>
      <c r="O18" s="21"/>
      <c r="P18" s="30"/>
      <c r="Q18" s="35"/>
      <c r="R18" s="32"/>
      <c r="S18" s="36"/>
      <c r="T18" s="35"/>
      <c r="U18" s="21"/>
      <c r="V18" s="30"/>
      <c r="W18" s="35"/>
      <c r="X18" s="32"/>
      <c r="Y18" s="34"/>
    </row>
    <row r="19" spans="1:25" ht="13.5" customHeight="1" x14ac:dyDescent="0.2">
      <c r="A19" s="30">
        <v>12</v>
      </c>
      <c r="B19" s="21" t="s">
        <v>42</v>
      </c>
      <c r="C19" s="80" t="s">
        <v>14</v>
      </c>
      <c r="D19" s="85">
        <v>45</v>
      </c>
      <c r="E19" s="129"/>
      <c r="F19" s="85">
        <v>4</v>
      </c>
      <c r="G19" s="41"/>
      <c r="H19" s="35"/>
      <c r="I19" s="21"/>
      <c r="J19" s="30">
        <v>15</v>
      </c>
      <c r="K19" s="35">
        <v>30</v>
      </c>
      <c r="L19" s="32">
        <v>4</v>
      </c>
      <c r="M19" s="36"/>
      <c r="N19" s="35"/>
      <c r="O19" s="21"/>
      <c r="P19" s="30"/>
      <c r="Q19" s="35"/>
      <c r="R19" s="32"/>
      <c r="S19" s="36"/>
      <c r="T19" s="35"/>
      <c r="U19" s="21"/>
      <c r="V19" s="30"/>
      <c r="W19" s="35"/>
      <c r="X19" s="32"/>
      <c r="Y19" s="34"/>
    </row>
    <row r="20" spans="1:25" x14ac:dyDescent="0.2">
      <c r="A20" s="119">
        <v>13</v>
      </c>
      <c r="B20" s="118" t="s">
        <v>43</v>
      </c>
      <c r="C20" s="80" t="s">
        <v>22</v>
      </c>
      <c r="D20" s="85">
        <v>30</v>
      </c>
      <c r="E20" s="129"/>
      <c r="F20" s="85">
        <v>3</v>
      </c>
      <c r="G20" s="41"/>
      <c r="H20" s="38"/>
      <c r="I20" s="48"/>
      <c r="J20" s="119">
        <v>15</v>
      </c>
      <c r="K20" s="117">
        <v>15</v>
      </c>
      <c r="L20" s="51">
        <v>3</v>
      </c>
      <c r="M20" s="41"/>
      <c r="N20" s="38"/>
      <c r="O20" s="39"/>
      <c r="P20" s="37"/>
      <c r="Q20" s="38"/>
      <c r="R20" s="40"/>
      <c r="S20" s="41"/>
      <c r="T20" s="38"/>
      <c r="U20" s="39"/>
      <c r="V20" s="30"/>
      <c r="W20" s="35"/>
      <c r="X20" s="32"/>
      <c r="Y20" s="34"/>
    </row>
    <row r="21" spans="1:25" x14ac:dyDescent="0.2">
      <c r="A21" s="30">
        <v>14</v>
      </c>
      <c r="B21" s="48" t="s">
        <v>60</v>
      </c>
      <c r="C21" s="80" t="s">
        <v>14</v>
      </c>
      <c r="D21" s="85">
        <v>45</v>
      </c>
      <c r="E21" s="129"/>
      <c r="F21" s="85">
        <v>4</v>
      </c>
      <c r="G21" s="41"/>
      <c r="H21" s="38"/>
      <c r="I21" s="48"/>
      <c r="J21" s="37">
        <v>15</v>
      </c>
      <c r="K21" s="38">
        <v>30</v>
      </c>
      <c r="L21" s="40">
        <v>4</v>
      </c>
      <c r="M21" s="41"/>
      <c r="N21" s="38"/>
      <c r="O21" s="39"/>
      <c r="P21" s="37"/>
      <c r="Q21" s="38"/>
      <c r="R21" s="40"/>
      <c r="S21" s="41"/>
      <c r="T21" s="38"/>
      <c r="U21" s="39"/>
      <c r="V21" s="30"/>
      <c r="W21" s="35"/>
      <c r="X21" s="32"/>
      <c r="Y21" s="115"/>
    </row>
    <row r="22" spans="1:25" x14ac:dyDescent="0.2">
      <c r="A22" s="30">
        <v>15</v>
      </c>
      <c r="B22" s="57" t="s">
        <v>28</v>
      </c>
      <c r="C22" s="81" t="s">
        <v>15</v>
      </c>
      <c r="D22" s="85">
        <v>60</v>
      </c>
      <c r="E22" s="129"/>
      <c r="F22" s="85">
        <v>6</v>
      </c>
      <c r="G22" s="41"/>
      <c r="H22" s="38"/>
      <c r="I22" s="48"/>
      <c r="J22" s="37"/>
      <c r="K22" s="38"/>
      <c r="L22" s="51"/>
      <c r="M22" s="41">
        <v>45</v>
      </c>
      <c r="N22" s="38">
        <v>15</v>
      </c>
      <c r="O22" s="39">
        <v>6</v>
      </c>
      <c r="P22" s="37"/>
      <c r="Q22" s="38"/>
      <c r="R22" s="40"/>
      <c r="S22" s="41"/>
      <c r="T22" s="38"/>
      <c r="U22" s="39"/>
      <c r="V22" s="30"/>
      <c r="W22" s="35"/>
      <c r="X22" s="32"/>
      <c r="Y22" s="115"/>
    </row>
    <row r="23" spans="1:25" x14ac:dyDescent="0.2">
      <c r="A23" s="30">
        <v>16</v>
      </c>
      <c r="B23" s="57" t="s">
        <v>53</v>
      </c>
      <c r="C23" s="81" t="s">
        <v>15</v>
      </c>
      <c r="D23" s="85">
        <v>60</v>
      </c>
      <c r="E23" s="129"/>
      <c r="F23" s="85">
        <v>5</v>
      </c>
      <c r="G23" s="41"/>
      <c r="H23" s="38"/>
      <c r="I23" s="48"/>
      <c r="J23" s="37"/>
      <c r="K23" s="38"/>
      <c r="L23" s="51"/>
      <c r="M23" s="41">
        <v>30</v>
      </c>
      <c r="N23" s="38">
        <v>30</v>
      </c>
      <c r="O23" s="39">
        <v>5</v>
      </c>
      <c r="P23" s="37"/>
      <c r="Q23" s="38"/>
      <c r="R23" s="40"/>
      <c r="S23" s="41"/>
      <c r="T23" s="38"/>
      <c r="U23" s="39"/>
      <c r="V23" s="30"/>
      <c r="W23" s="35"/>
      <c r="X23" s="32"/>
      <c r="Y23" s="115"/>
    </row>
    <row r="24" spans="1:25" x14ac:dyDescent="0.2">
      <c r="A24" s="30">
        <v>17</v>
      </c>
      <c r="B24" s="21" t="s">
        <v>23</v>
      </c>
      <c r="C24" s="81" t="s">
        <v>15</v>
      </c>
      <c r="D24" s="85">
        <v>45</v>
      </c>
      <c r="E24" s="129"/>
      <c r="F24" s="85">
        <v>4</v>
      </c>
      <c r="G24" s="41"/>
      <c r="H24" s="38"/>
      <c r="I24" s="39"/>
      <c r="J24" s="37"/>
      <c r="K24" s="38"/>
      <c r="L24" s="51"/>
      <c r="M24" s="41">
        <v>30</v>
      </c>
      <c r="N24" s="38">
        <v>15</v>
      </c>
      <c r="O24" s="39">
        <v>4</v>
      </c>
      <c r="P24" s="37"/>
      <c r="Q24" s="38"/>
      <c r="R24" s="40"/>
      <c r="S24" s="41"/>
      <c r="T24" s="38"/>
      <c r="U24" s="39"/>
      <c r="V24" s="30"/>
      <c r="W24" s="35"/>
      <c r="X24" s="32"/>
      <c r="Y24" s="116"/>
    </row>
    <row r="25" spans="1:25" x14ac:dyDescent="0.2">
      <c r="A25" s="30">
        <v>18</v>
      </c>
      <c r="B25" s="21" t="s">
        <v>44</v>
      </c>
      <c r="C25" s="81" t="s">
        <v>24</v>
      </c>
      <c r="D25" s="85">
        <v>30</v>
      </c>
      <c r="E25" s="129"/>
      <c r="F25" s="85">
        <v>3</v>
      </c>
      <c r="G25" s="41"/>
      <c r="H25" s="38"/>
      <c r="I25" s="39"/>
      <c r="J25" s="37"/>
      <c r="K25" s="38"/>
      <c r="L25" s="51"/>
      <c r="M25" s="41">
        <v>15</v>
      </c>
      <c r="N25" s="38">
        <v>15</v>
      </c>
      <c r="O25" s="39">
        <v>3</v>
      </c>
      <c r="P25" s="37"/>
      <c r="Q25" s="38"/>
      <c r="R25" s="40"/>
      <c r="S25" s="41"/>
      <c r="T25" s="38"/>
      <c r="U25" s="39"/>
      <c r="V25" s="30"/>
      <c r="W25" s="35"/>
      <c r="X25" s="32"/>
      <c r="Y25" s="116"/>
    </row>
    <row r="26" spans="1:25" x14ac:dyDescent="0.2">
      <c r="A26" s="30">
        <v>19</v>
      </c>
      <c r="B26" s="11" t="s">
        <v>56</v>
      </c>
      <c r="C26" s="80" t="s">
        <v>24</v>
      </c>
      <c r="D26" s="85">
        <v>45</v>
      </c>
      <c r="E26" s="129"/>
      <c r="F26" s="85">
        <v>4</v>
      </c>
      <c r="G26" s="41"/>
      <c r="H26" s="38"/>
      <c r="I26" s="39"/>
      <c r="J26" s="37"/>
      <c r="K26" s="38"/>
      <c r="L26" s="51"/>
      <c r="M26" s="41">
        <v>15</v>
      </c>
      <c r="N26" s="38">
        <v>30</v>
      </c>
      <c r="O26" s="39">
        <v>4</v>
      </c>
      <c r="P26" s="37"/>
      <c r="Q26" s="38"/>
      <c r="R26" s="40"/>
      <c r="S26" s="41"/>
      <c r="T26" s="38"/>
      <c r="U26" s="39"/>
      <c r="V26" s="30"/>
      <c r="W26" s="35"/>
      <c r="X26" s="32"/>
      <c r="Y26" s="115"/>
    </row>
    <row r="27" spans="1:25" x14ac:dyDescent="0.2">
      <c r="A27" s="30">
        <v>20</v>
      </c>
      <c r="B27" s="11" t="s">
        <v>45</v>
      </c>
      <c r="C27" s="80" t="s">
        <v>24</v>
      </c>
      <c r="D27" s="85">
        <v>45</v>
      </c>
      <c r="E27" s="129"/>
      <c r="F27" s="85">
        <v>4</v>
      </c>
      <c r="G27" s="41"/>
      <c r="H27" s="38"/>
      <c r="I27" s="39"/>
      <c r="J27" s="37"/>
      <c r="K27" s="38"/>
      <c r="L27" s="51"/>
      <c r="M27" s="41">
        <v>15</v>
      </c>
      <c r="N27" s="38">
        <v>30</v>
      </c>
      <c r="O27" s="39">
        <v>4</v>
      </c>
      <c r="P27" s="37"/>
      <c r="Q27" s="38"/>
      <c r="R27" s="40"/>
      <c r="S27" s="41"/>
      <c r="T27" s="38"/>
      <c r="U27" s="39"/>
      <c r="V27" s="30"/>
      <c r="W27" s="35"/>
      <c r="X27" s="32"/>
      <c r="Y27" s="115"/>
    </row>
    <row r="28" spans="1:25" x14ac:dyDescent="0.2">
      <c r="A28" s="30">
        <v>21</v>
      </c>
      <c r="B28" s="11" t="s">
        <v>46</v>
      </c>
      <c r="C28" s="80" t="s">
        <v>16</v>
      </c>
      <c r="D28" s="85">
        <f t="shared" ref="D28" si="0">SUM(G28:H28)+SUM(J28:K28)+SUM(M28:N28)+SUM(P28:Q28)+SUM(S28:T28)+SUM(V28:W28)</f>
        <v>45</v>
      </c>
      <c r="E28" s="129"/>
      <c r="F28" s="85">
        <v>4</v>
      </c>
      <c r="G28" s="41"/>
      <c r="H28" s="38"/>
      <c r="I28" s="39"/>
      <c r="J28" s="37"/>
      <c r="K28" s="38"/>
      <c r="L28" s="51"/>
      <c r="M28" s="41"/>
      <c r="N28" s="38"/>
      <c r="O28" s="39"/>
      <c r="P28" s="37">
        <v>30</v>
      </c>
      <c r="Q28" s="38">
        <v>15</v>
      </c>
      <c r="R28" s="40">
        <v>4</v>
      </c>
      <c r="S28" s="41"/>
      <c r="T28" s="38"/>
      <c r="U28" s="39"/>
      <c r="V28" s="30"/>
      <c r="W28" s="35"/>
      <c r="X28" s="32"/>
      <c r="Y28" s="115"/>
    </row>
    <row r="29" spans="1:25" x14ac:dyDescent="0.2">
      <c r="A29" s="30">
        <v>22</v>
      </c>
      <c r="B29" s="57" t="s">
        <v>41</v>
      </c>
      <c r="C29" s="80" t="s">
        <v>25</v>
      </c>
      <c r="D29" s="85">
        <v>60</v>
      </c>
      <c r="E29" s="129"/>
      <c r="F29" s="85">
        <v>6</v>
      </c>
      <c r="G29" s="41"/>
      <c r="H29" s="38"/>
      <c r="I29" s="39"/>
      <c r="J29" s="37"/>
      <c r="K29" s="38"/>
      <c r="L29" s="51"/>
      <c r="M29" s="41"/>
      <c r="N29" s="38"/>
      <c r="O29" s="48"/>
      <c r="P29" s="37">
        <v>15</v>
      </c>
      <c r="Q29" s="38">
        <v>45</v>
      </c>
      <c r="R29" s="40">
        <v>6</v>
      </c>
      <c r="S29" s="41"/>
      <c r="T29" s="38"/>
      <c r="U29" s="39"/>
      <c r="V29" s="30"/>
      <c r="W29" s="35"/>
      <c r="X29" s="32"/>
      <c r="Y29" s="115"/>
    </row>
    <row r="30" spans="1:25" x14ac:dyDescent="0.2">
      <c r="A30" s="30">
        <v>23</v>
      </c>
      <c r="B30" s="48" t="s">
        <v>47</v>
      </c>
      <c r="C30" s="80" t="s">
        <v>16</v>
      </c>
      <c r="D30" s="85">
        <v>60</v>
      </c>
      <c r="E30" s="129"/>
      <c r="F30" s="85">
        <v>5</v>
      </c>
      <c r="G30" s="41"/>
      <c r="H30" s="38"/>
      <c r="I30" s="39"/>
      <c r="J30" s="37"/>
      <c r="K30" s="38"/>
      <c r="L30" s="51"/>
      <c r="M30" s="41"/>
      <c r="N30" s="38"/>
      <c r="O30" s="48"/>
      <c r="P30" s="37">
        <v>30</v>
      </c>
      <c r="Q30" s="38">
        <v>30</v>
      </c>
      <c r="R30" s="51">
        <v>5</v>
      </c>
      <c r="S30" s="41"/>
      <c r="T30" s="38"/>
      <c r="U30" s="39"/>
      <c r="V30" s="30"/>
      <c r="W30" s="35"/>
      <c r="X30" s="32"/>
      <c r="Y30" s="115"/>
    </row>
    <row r="31" spans="1:25" x14ac:dyDescent="0.2">
      <c r="A31" s="30">
        <v>24</v>
      </c>
      <c r="B31" s="48" t="s">
        <v>48</v>
      </c>
      <c r="C31" s="80" t="s">
        <v>16</v>
      </c>
      <c r="D31" s="85">
        <v>30</v>
      </c>
      <c r="E31" s="129"/>
      <c r="F31" s="85">
        <v>3</v>
      </c>
      <c r="G31" s="41"/>
      <c r="H31" s="38"/>
      <c r="I31" s="39"/>
      <c r="J31" s="37"/>
      <c r="K31" s="38"/>
      <c r="L31" s="51"/>
      <c r="M31" s="41"/>
      <c r="N31" s="38"/>
      <c r="O31" s="48"/>
      <c r="P31" s="37">
        <v>15</v>
      </c>
      <c r="Q31" s="38">
        <v>15</v>
      </c>
      <c r="R31" s="51">
        <v>3</v>
      </c>
      <c r="S31" s="41"/>
      <c r="T31" s="38"/>
      <c r="U31" s="39"/>
      <c r="V31" s="30"/>
      <c r="W31" s="35"/>
      <c r="X31" s="32"/>
      <c r="Y31" s="115"/>
    </row>
    <row r="32" spans="1:25" x14ac:dyDescent="0.2">
      <c r="A32" s="30">
        <v>25</v>
      </c>
      <c r="B32" s="48" t="s">
        <v>55</v>
      </c>
      <c r="C32" s="80" t="s">
        <v>25</v>
      </c>
      <c r="D32" s="85">
        <v>15</v>
      </c>
      <c r="E32" s="129"/>
      <c r="F32" s="85">
        <v>3</v>
      </c>
      <c r="G32" s="41"/>
      <c r="H32" s="38"/>
      <c r="I32" s="39"/>
      <c r="J32" s="37"/>
      <c r="K32" s="38"/>
      <c r="L32" s="51"/>
      <c r="M32" s="41"/>
      <c r="N32" s="38"/>
      <c r="O32" s="48"/>
      <c r="P32" s="37"/>
      <c r="Q32" s="38">
        <v>15</v>
      </c>
      <c r="R32" s="51">
        <v>3</v>
      </c>
      <c r="S32" s="41"/>
      <c r="T32" s="38"/>
      <c r="U32" s="39"/>
      <c r="V32" s="30"/>
      <c r="W32" s="35"/>
      <c r="X32" s="32"/>
      <c r="Y32" s="115"/>
    </row>
    <row r="33" spans="1:25" x14ac:dyDescent="0.2">
      <c r="A33" s="30">
        <v>26</v>
      </c>
      <c r="B33" s="48" t="s">
        <v>57</v>
      </c>
      <c r="C33" s="80" t="s">
        <v>25</v>
      </c>
      <c r="D33" s="85">
        <v>30</v>
      </c>
      <c r="E33" s="129"/>
      <c r="F33" s="85">
        <v>3</v>
      </c>
      <c r="G33" s="41"/>
      <c r="H33" s="38"/>
      <c r="I33" s="39"/>
      <c r="J33" s="37"/>
      <c r="K33" s="38"/>
      <c r="L33" s="51"/>
      <c r="M33" s="41"/>
      <c r="N33" s="38"/>
      <c r="O33" s="48"/>
      <c r="P33" s="37">
        <v>30</v>
      </c>
      <c r="Q33" s="38"/>
      <c r="R33" s="40">
        <v>3</v>
      </c>
      <c r="S33" s="41"/>
      <c r="T33" s="38"/>
      <c r="U33" s="39"/>
      <c r="V33" s="30"/>
      <c r="W33" s="35"/>
      <c r="X33" s="32"/>
      <c r="Y33" s="34"/>
    </row>
    <row r="34" spans="1:25" x14ac:dyDescent="0.2">
      <c r="A34" s="30">
        <v>27</v>
      </c>
      <c r="B34" s="57" t="s">
        <v>29</v>
      </c>
      <c r="C34" s="81" t="s">
        <v>31</v>
      </c>
      <c r="D34" s="85">
        <v>30</v>
      </c>
      <c r="E34" s="129"/>
      <c r="F34" s="85">
        <v>3</v>
      </c>
      <c r="G34" s="41"/>
      <c r="H34" s="38"/>
      <c r="I34" s="39"/>
      <c r="J34" s="37"/>
      <c r="K34" s="38"/>
      <c r="L34" s="40"/>
      <c r="M34" s="41"/>
      <c r="N34" s="38"/>
      <c r="O34" s="48"/>
      <c r="P34" s="37"/>
      <c r="Q34" s="38"/>
      <c r="R34" s="40"/>
      <c r="S34" s="41">
        <v>30</v>
      </c>
      <c r="T34" s="38"/>
      <c r="U34" s="39">
        <v>3</v>
      </c>
      <c r="V34" s="30"/>
      <c r="W34" s="35"/>
      <c r="X34" s="32"/>
      <c r="Y34" s="34"/>
    </row>
    <row r="35" spans="1:25" x14ac:dyDescent="0.2">
      <c r="A35" s="30">
        <v>28</v>
      </c>
      <c r="B35" s="57" t="s">
        <v>54</v>
      </c>
      <c r="C35" s="81" t="s">
        <v>31</v>
      </c>
      <c r="D35" s="85">
        <v>45</v>
      </c>
      <c r="E35" s="129"/>
      <c r="F35" s="85">
        <v>4</v>
      </c>
      <c r="G35" s="41"/>
      <c r="H35" s="38"/>
      <c r="I35" s="39"/>
      <c r="J35" s="37"/>
      <c r="K35" s="38"/>
      <c r="L35" s="40"/>
      <c r="M35" s="41"/>
      <c r="N35" s="38"/>
      <c r="O35" s="48"/>
      <c r="P35" s="37"/>
      <c r="Q35" s="38"/>
      <c r="R35" s="40"/>
      <c r="S35" s="41">
        <v>15</v>
      </c>
      <c r="T35" s="38">
        <v>30</v>
      </c>
      <c r="U35" s="39">
        <v>4</v>
      </c>
      <c r="V35" s="30"/>
      <c r="W35" s="35"/>
      <c r="X35" s="32"/>
      <c r="Y35" s="34"/>
    </row>
    <row r="36" spans="1:25" x14ac:dyDescent="0.2">
      <c r="A36" s="30">
        <v>29</v>
      </c>
      <c r="B36" s="57" t="s">
        <v>58</v>
      </c>
      <c r="C36" s="81" t="s">
        <v>31</v>
      </c>
      <c r="D36" s="85">
        <v>45</v>
      </c>
      <c r="E36" s="129"/>
      <c r="F36" s="85">
        <v>4</v>
      </c>
      <c r="G36" s="41"/>
      <c r="H36" s="38"/>
      <c r="I36" s="39"/>
      <c r="J36" s="37"/>
      <c r="K36" s="38"/>
      <c r="L36" s="40"/>
      <c r="M36" s="41"/>
      <c r="N36" s="38"/>
      <c r="O36" s="48"/>
      <c r="P36" s="37"/>
      <c r="Q36" s="38"/>
      <c r="R36" s="40"/>
      <c r="S36" s="41">
        <v>30</v>
      </c>
      <c r="T36" s="38">
        <v>15</v>
      </c>
      <c r="U36" s="39">
        <v>4</v>
      </c>
      <c r="V36" s="30"/>
      <c r="W36" s="35"/>
      <c r="X36" s="32"/>
      <c r="Y36" s="34"/>
    </row>
    <row r="37" spans="1:25" x14ac:dyDescent="0.2">
      <c r="A37" s="30">
        <v>30</v>
      </c>
      <c r="B37" s="48" t="s">
        <v>38</v>
      </c>
      <c r="C37" s="80" t="s">
        <v>31</v>
      </c>
      <c r="D37" s="85">
        <v>30</v>
      </c>
      <c r="E37" s="129"/>
      <c r="F37" s="85">
        <v>4</v>
      </c>
      <c r="G37" s="41"/>
      <c r="H37" s="38"/>
      <c r="I37" s="39"/>
      <c r="J37" s="37"/>
      <c r="K37" s="38"/>
      <c r="L37" s="40"/>
      <c r="M37" s="41"/>
      <c r="N37" s="38"/>
      <c r="O37" s="48"/>
      <c r="P37" s="37"/>
      <c r="Q37" s="38"/>
      <c r="R37" s="40"/>
      <c r="S37" s="41">
        <v>15</v>
      </c>
      <c r="T37" s="38">
        <v>15</v>
      </c>
      <c r="U37" s="39">
        <v>4</v>
      </c>
      <c r="V37" s="30"/>
      <c r="W37" s="35"/>
      <c r="X37" s="32"/>
      <c r="Y37" s="9"/>
    </row>
    <row r="38" spans="1:25" x14ac:dyDescent="0.2">
      <c r="A38" s="30">
        <v>31</v>
      </c>
      <c r="B38" s="48" t="s">
        <v>57</v>
      </c>
      <c r="C38" s="80" t="s">
        <v>34</v>
      </c>
      <c r="D38" s="85">
        <v>30</v>
      </c>
      <c r="E38" s="129"/>
      <c r="F38" s="85">
        <v>4</v>
      </c>
      <c r="G38" s="41"/>
      <c r="H38" s="38"/>
      <c r="I38" s="39"/>
      <c r="J38" s="37"/>
      <c r="K38" s="38"/>
      <c r="L38" s="40"/>
      <c r="M38" s="41"/>
      <c r="N38" s="38"/>
      <c r="O38" s="48"/>
      <c r="P38" s="37"/>
      <c r="Q38" s="38"/>
      <c r="R38" s="40"/>
      <c r="S38" s="41">
        <v>30</v>
      </c>
      <c r="T38" s="38"/>
      <c r="U38" s="39">
        <v>4</v>
      </c>
      <c r="V38" s="30"/>
      <c r="W38" s="35"/>
      <c r="X38" s="32"/>
      <c r="Y38" s="9"/>
    </row>
    <row r="39" spans="1:25" x14ac:dyDescent="0.2">
      <c r="A39" s="30">
        <v>32</v>
      </c>
      <c r="B39" s="48" t="s">
        <v>57</v>
      </c>
      <c r="C39" s="80" t="s">
        <v>34</v>
      </c>
      <c r="D39" s="85">
        <v>30</v>
      </c>
      <c r="E39" s="129"/>
      <c r="F39" s="85">
        <v>4</v>
      </c>
      <c r="G39" s="41"/>
      <c r="H39" s="38"/>
      <c r="I39" s="39"/>
      <c r="J39" s="37"/>
      <c r="K39" s="38"/>
      <c r="L39" s="40"/>
      <c r="M39" s="41"/>
      <c r="N39" s="38"/>
      <c r="O39" s="48"/>
      <c r="P39" s="37"/>
      <c r="Q39" s="38"/>
      <c r="R39" s="40"/>
      <c r="S39" s="41">
        <v>30</v>
      </c>
      <c r="T39" s="38"/>
      <c r="U39" s="39">
        <v>4</v>
      </c>
      <c r="V39" s="30"/>
      <c r="W39" s="35"/>
      <c r="X39" s="32"/>
      <c r="Y39" s="9"/>
    </row>
    <row r="40" spans="1:25" x14ac:dyDescent="0.2">
      <c r="A40" s="30">
        <v>33</v>
      </c>
      <c r="B40" s="48" t="s">
        <v>57</v>
      </c>
      <c r="C40" s="80" t="s">
        <v>34</v>
      </c>
      <c r="D40" s="85">
        <v>30</v>
      </c>
      <c r="E40" s="129"/>
      <c r="F40" s="85">
        <v>4</v>
      </c>
      <c r="G40" s="41"/>
      <c r="H40" s="38"/>
      <c r="I40" s="39"/>
      <c r="J40" s="37"/>
      <c r="K40" s="38"/>
      <c r="L40" s="40"/>
      <c r="M40" s="41"/>
      <c r="N40" s="38"/>
      <c r="O40" s="48"/>
      <c r="P40" s="37"/>
      <c r="Q40" s="38"/>
      <c r="R40" s="40"/>
      <c r="S40" s="41">
        <v>30</v>
      </c>
      <c r="T40" s="38"/>
      <c r="U40" s="39">
        <v>4</v>
      </c>
      <c r="V40" s="30"/>
      <c r="W40" s="35"/>
      <c r="X40" s="32"/>
      <c r="Y40" s="9"/>
    </row>
    <row r="41" spans="1:25" x14ac:dyDescent="0.2">
      <c r="A41" s="30">
        <v>34</v>
      </c>
      <c r="B41" s="48" t="s">
        <v>55</v>
      </c>
      <c r="C41" s="81" t="s">
        <v>34</v>
      </c>
      <c r="D41" s="85">
        <v>15</v>
      </c>
      <c r="E41" s="129"/>
      <c r="F41" s="85">
        <v>3</v>
      </c>
      <c r="G41" s="41"/>
      <c r="H41" s="38"/>
      <c r="I41" s="39"/>
      <c r="J41" s="37"/>
      <c r="K41" s="38"/>
      <c r="L41" s="40"/>
      <c r="M41" s="41"/>
      <c r="N41" s="38"/>
      <c r="O41" s="39"/>
      <c r="P41" s="37"/>
      <c r="Q41" s="38"/>
      <c r="R41" s="51"/>
      <c r="S41" s="41"/>
      <c r="T41" s="38">
        <v>15</v>
      </c>
      <c r="U41" s="39">
        <v>3</v>
      </c>
      <c r="V41" s="30"/>
      <c r="W41" s="35"/>
      <c r="X41" s="32"/>
      <c r="Y41" s="34"/>
    </row>
    <row r="42" spans="1:25" x14ac:dyDescent="0.2">
      <c r="A42" s="30">
        <v>35</v>
      </c>
      <c r="B42" s="101" t="s">
        <v>49</v>
      </c>
      <c r="C42" s="91" t="s">
        <v>33</v>
      </c>
      <c r="D42" s="85">
        <v>60</v>
      </c>
      <c r="E42" s="129"/>
      <c r="F42" s="85">
        <v>7</v>
      </c>
      <c r="G42" s="41"/>
      <c r="H42" s="38"/>
      <c r="I42" s="39"/>
      <c r="J42" s="37"/>
      <c r="K42" s="38"/>
      <c r="L42" s="40"/>
      <c r="M42" s="41"/>
      <c r="N42" s="38"/>
      <c r="O42" s="39"/>
      <c r="P42" s="37"/>
      <c r="Q42" s="38"/>
      <c r="R42" s="51"/>
      <c r="S42" s="41"/>
      <c r="T42" s="38"/>
      <c r="U42" s="39"/>
      <c r="V42" s="30">
        <v>15</v>
      </c>
      <c r="W42" s="35">
        <v>45</v>
      </c>
      <c r="X42" s="32">
        <v>7</v>
      </c>
      <c r="Y42" s="34"/>
    </row>
    <row r="43" spans="1:25" x14ac:dyDescent="0.2">
      <c r="A43" s="30">
        <v>36</v>
      </c>
      <c r="B43" s="101" t="s">
        <v>59</v>
      </c>
      <c r="C43" s="92" t="s">
        <v>33</v>
      </c>
      <c r="D43" s="85">
        <v>45</v>
      </c>
      <c r="E43" s="129"/>
      <c r="F43" s="85">
        <f>I43+L43+O43+R43+U43+X43</f>
        <v>5</v>
      </c>
      <c r="G43" s="36"/>
      <c r="H43" s="35"/>
      <c r="I43" s="21"/>
      <c r="J43" s="30"/>
      <c r="K43" s="35"/>
      <c r="L43" s="32"/>
      <c r="M43" s="36"/>
      <c r="N43" s="35"/>
      <c r="O43" s="21"/>
      <c r="P43" s="30"/>
      <c r="Q43" s="35"/>
      <c r="R43" s="51"/>
      <c r="S43" s="36"/>
      <c r="T43" s="35"/>
      <c r="U43" s="21"/>
      <c r="V43" s="30">
        <v>15</v>
      </c>
      <c r="W43" s="35">
        <v>30</v>
      </c>
      <c r="X43" s="32">
        <v>5</v>
      </c>
      <c r="Y43" s="34"/>
    </row>
    <row r="44" spans="1:25" x14ac:dyDescent="0.2">
      <c r="A44" s="30">
        <v>37</v>
      </c>
      <c r="B44" s="48" t="s">
        <v>57</v>
      </c>
      <c r="C44" s="82" t="s">
        <v>35</v>
      </c>
      <c r="D44" s="85">
        <v>30</v>
      </c>
      <c r="E44" s="129"/>
      <c r="F44" s="85">
        <v>4</v>
      </c>
      <c r="G44" s="36"/>
      <c r="H44" s="35"/>
      <c r="I44" s="21"/>
      <c r="J44" s="30"/>
      <c r="K44" s="35"/>
      <c r="L44" s="32"/>
      <c r="M44" s="36"/>
      <c r="N44" s="35"/>
      <c r="O44" s="21"/>
      <c r="P44" s="30"/>
      <c r="Q44" s="35"/>
      <c r="R44" s="51"/>
      <c r="S44" s="36"/>
      <c r="T44" s="35"/>
      <c r="U44" s="21"/>
      <c r="V44" s="30"/>
      <c r="W44" s="35">
        <v>30</v>
      </c>
      <c r="X44" s="32">
        <v>4</v>
      </c>
      <c r="Y44" s="34"/>
    </row>
    <row r="45" spans="1:25" x14ac:dyDescent="0.2">
      <c r="A45" s="30">
        <v>38</v>
      </c>
      <c r="B45" s="48" t="s">
        <v>57</v>
      </c>
      <c r="C45" s="80" t="s">
        <v>35</v>
      </c>
      <c r="D45" s="85">
        <v>30</v>
      </c>
      <c r="E45" s="129"/>
      <c r="F45" s="85">
        <f t="shared" ref="F45" si="1">I45+L45+O45+R45+U45+X45</f>
        <v>4</v>
      </c>
      <c r="G45" s="41"/>
      <c r="H45" s="38"/>
      <c r="I45" s="39"/>
      <c r="J45" s="37"/>
      <c r="K45" s="38"/>
      <c r="L45" s="40"/>
      <c r="M45" s="41"/>
      <c r="N45" s="38"/>
      <c r="O45" s="39"/>
      <c r="P45" s="37"/>
      <c r="Q45" s="38"/>
      <c r="R45" s="40"/>
      <c r="S45" s="41"/>
      <c r="T45" s="38"/>
      <c r="U45" s="48"/>
      <c r="V45" s="30">
        <v>30</v>
      </c>
      <c r="W45" s="35"/>
      <c r="X45" s="32">
        <v>4</v>
      </c>
      <c r="Y45" s="34"/>
    </row>
    <row r="46" spans="1:25" x14ac:dyDescent="0.2">
      <c r="A46" s="30">
        <v>39</v>
      </c>
      <c r="B46" s="48" t="s">
        <v>57</v>
      </c>
      <c r="C46" s="80" t="s">
        <v>35</v>
      </c>
      <c r="D46" s="85">
        <v>30</v>
      </c>
      <c r="E46" s="129"/>
      <c r="F46" s="85">
        <v>4</v>
      </c>
      <c r="G46" s="41"/>
      <c r="H46" s="38"/>
      <c r="I46" s="39"/>
      <c r="J46" s="37"/>
      <c r="K46" s="38"/>
      <c r="L46" s="40"/>
      <c r="M46" s="41"/>
      <c r="N46" s="38"/>
      <c r="O46" s="39"/>
      <c r="P46" s="37"/>
      <c r="Q46" s="38"/>
      <c r="R46" s="40"/>
      <c r="S46" s="41"/>
      <c r="T46" s="38"/>
      <c r="U46" s="48"/>
      <c r="V46" s="37">
        <v>30</v>
      </c>
      <c r="W46" s="38"/>
      <c r="X46" s="40">
        <v>4</v>
      </c>
      <c r="Y46" s="34"/>
    </row>
    <row r="47" spans="1:25" ht="13.5" thickBot="1" x14ac:dyDescent="0.25">
      <c r="A47" s="30">
        <v>40</v>
      </c>
      <c r="B47" s="48" t="s">
        <v>55</v>
      </c>
      <c r="C47" s="83" t="s">
        <v>35</v>
      </c>
      <c r="D47" s="86">
        <v>30</v>
      </c>
      <c r="E47" s="129"/>
      <c r="F47" s="86">
        <v>6</v>
      </c>
      <c r="G47" s="47"/>
      <c r="H47" s="44"/>
      <c r="I47" s="45"/>
      <c r="J47" s="43"/>
      <c r="K47" s="44"/>
      <c r="L47" s="46"/>
      <c r="M47" s="47"/>
      <c r="N47" s="44"/>
      <c r="O47" s="45"/>
      <c r="P47" s="52"/>
      <c r="Q47" s="53"/>
      <c r="R47" s="54"/>
      <c r="S47" s="55"/>
      <c r="T47" s="53"/>
      <c r="U47" s="56"/>
      <c r="V47" s="52"/>
      <c r="W47" s="53">
        <v>30</v>
      </c>
      <c r="X47" s="54">
        <v>6</v>
      </c>
      <c r="Y47" s="50"/>
    </row>
    <row r="48" spans="1:25" ht="13.5" thickBot="1" x14ac:dyDescent="0.25">
      <c r="A48" s="100"/>
      <c r="B48" s="96"/>
      <c r="C48" s="94"/>
      <c r="D48" s="94">
        <f>SUM(D7:D47)</f>
        <v>1785</v>
      </c>
      <c r="E48" s="97"/>
      <c r="F48" s="94">
        <f>SUM(F7:F47)</f>
        <v>180</v>
      </c>
      <c r="G48" s="95">
        <f t="shared" ref="G48:H48" si="2">SUM(G7:G47)</f>
        <v>75</v>
      </c>
      <c r="H48" s="95">
        <f t="shared" si="2"/>
        <v>225</v>
      </c>
      <c r="I48" s="95">
        <f>SUM(I7:I47)</f>
        <v>30</v>
      </c>
      <c r="J48" s="95">
        <f t="shared" ref="J48:X48" si="3">SUM(J7:J47)</f>
        <v>120</v>
      </c>
      <c r="K48" s="95">
        <f t="shared" si="3"/>
        <v>240</v>
      </c>
      <c r="L48" s="95">
        <f t="shared" si="3"/>
        <v>30</v>
      </c>
      <c r="M48" s="95">
        <f t="shared" si="3"/>
        <v>150</v>
      </c>
      <c r="N48" s="95">
        <f t="shared" si="3"/>
        <v>195</v>
      </c>
      <c r="O48" s="95">
        <f t="shared" si="3"/>
        <v>30</v>
      </c>
      <c r="P48" s="95">
        <f t="shared" si="3"/>
        <v>120</v>
      </c>
      <c r="Q48" s="95">
        <f t="shared" si="3"/>
        <v>180</v>
      </c>
      <c r="R48" s="95">
        <f t="shared" si="3"/>
        <v>30</v>
      </c>
      <c r="S48" s="95">
        <f t="shared" si="3"/>
        <v>180</v>
      </c>
      <c r="T48" s="95">
        <f t="shared" si="3"/>
        <v>75</v>
      </c>
      <c r="U48" s="95">
        <f t="shared" si="3"/>
        <v>30</v>
      </c>
      <c r="V48" s="95">
        <f t="shared" si="3"/>
        <v>90</v>
      </c>
      <c r="W48" s="95">
        <f t="shared" si="3"/>
        <v>135</v>
      </c>
      <c r="X48" s="99">
        <f t="shared" si="3"/>
        <v>30</v>
      </c>
      <c r="Y48" s="34"/>
    </row>
    <row r="49" spans="6:19" x14ac:dyDescent="0.2">
      <c r="S49" s="14"/>
    </row>
    <row r="50" spans="6:19" x14ac:dyDescent="0.2">
      <c r="F50" s="42">
        <f>SUM(D7:D12)</f>
        <v>435</v>
      </c>
      <c r="G50" s="15">
        <f>SUM(D14:D47)</f>
        <v>1350</v>
      </c>
      <c r="S50" s="14"/>
    </row>
    <row r="51" spans="6:19" ht="25.5" x14ac:dyDescent="0.2">
      <c r="F51" s="42" t="s">
        <v>39</v>
      </c>
      <c r="G51" s="114">
        <f>I48+L48+O48+R48+U48+X48</f>
        <v>180</v>
      </c>
      <c r="S51" s="14"/>
    </row>
    <row r="52" spans="6:19" ht="25.5" x14ac:dyDescent="0.2">
      <c r="F52" s="42" t="s">
        <v>40</v>
      </c>
      <c r="G52" s="88">
        <f>G48+H48+J48+K48+M48+N48+P48+Q48+S48+T48+V48+W48</f>
        <v>1785</v>
      </c>
      <c r="S52" s="14"/>
    </row>
    <row r="53" spans="6:19" x14ac:dyDescent="0.2">
      <c r="S53" s="14"/>
    </row>
    <row r="54" spans="6:19" x14ac:dyDescent="0.2">
      <c r="S54" s="14"/>
    </row>
    <row r="55" spans="6:19" x14ac:dyDescent="0.2">
      <c r="S55" s="14"/>
    </row>
    <row r="56" spans="6:19" x14ac:dyDescent="0.2">
      <c r="S56" s="14"/>
    </row>
    <row r="57" spans="6:19" x14ac:dyDescent="0.2">
      <c r="S57" s="14"/>
    </row>
    <row r="58" spans="6:19" x14ac:dyDescent="0.2">
      <c r="S58" s="14"/>
    </row>
    <row r="59" spans="6:19" x14ac:dyDescent="0.2">
      <c r="S59" s="14"/>
    </row>
    <row r="60" spans="6:19" x14ac:dyDescent="0.2">
      <c r="S60" s="14"/>
    </row>
    <row r="61" spans="6:19" x14ac:dyDescent="0.2">
      <c r="S61" s="14"/>
    </row>
    <row r="62" spans="6:19" x14ac:dyDescent="0.2">
      <c r="S62" s="14"/>
    </row>
    <row r="63" spans="6:19" x14ac:dyDescent="0.2">
      <c r="S63" s="14"/>
    </row>
    <row r="64" spans="6:19" x14ac:dyDescent="0.2">
      <c r="S64" s="14"/>
    </row>
    <row r="65" spans="19:19" x14ac:dyDescent="0.2">
      <c r="S65" s="14"/>
    </row>
    <row r="66" spans="19:19" x14ac:dyDescent="0.2">
      <c r="S66" s="14"/>
    </row>
    <row r="67" spans="19:19" x14ac:dyDescent="0.2">
      <c r="S67" s="14"/>
    </row>
    <row r="68" spans="19:19" x14ac:dyDescent="0.2">
      <c r="S68" s="14"/>
    </row>
    <row r="69" spans="19:19" x14ac:dyDescent="0.2">
      <c r="S69" s="14"/>
    </row>
    <row r="70" spans="19:19" x14ac:dyDescent="0.2">
      <c r="S70" s="14"/>
    </row>
    <row r="71" spans="19:19" x14ac:dyDescent="0.2">
      <c r="S71" s="14"/>
    </row>
    <row r="72" spans="19:19" x14ac:dyDescent="0.2">
      <c r="S72" s="14"/>
    </row>
    <row r="73" spans="19:19" x14ac:dyDescent="0.2">
      <c r="S73" s="14"/>
    </row>
    <row r="74" spans="19:19" x14ac:dyDescent="0.2">
      <c r="S74" s="14"/>
    </row>
    <row r="75" spans="19:19" x14ac:dyDescent="0.2">
      <c r="S75" s="14"/>
    </row>
    <row r="76" spans="19:19" x14ac:dyDescent="0.2">
      <c r="S76" s="14"/>
    </row>
    <row r="77" spans="19:19" x14ac:dyDescent="0.2">
      <c r="S77" s="14"/>
    </row>
    <row r="78" spans="19:19" x14ac:dyDescent="0.2">
      <c r="S78" s="14"/>
    </row>
    <row r="79" spans="19:19" x14ac:dyDescent="0.2">
      <c r="S79" s="14"/>
    </row>
    <row r="80" spans="19:19" x14ac:dyDescent="0.2">
      <c r="S80" s="14"/>
    </row>
    <row r="81" spans="19:19" x14ac:dyDescent="0.2">
      <c r="S81" s="14"/>
    </row>
    <row r="82" spans="19:19" x14ac:dyDescent="0.2">
      <c r="S82" s="14"/>
    </row>
    <row r="83" spans="19:19" x14ac:dyDescent="0.2">
      <c r="S83" s="14"/>
    </row>
    <row r="84" spans="19:19" x14ac:dyDescent="0.2">
      <c r="S84" s="14"/>
    </row>
    <row r="85" spans="19:19" x14ac:dyDescent="0.2">
      <c r="S85" s="14"/>
    </row>
    <row r="86" spans="19:19" x14ac:dyDescent="0.2">
      <c r="S86" s="14"/>
    </row>
    <row r="87" spans="19:19" x14ac:dyDescent="0.2">
      <c r="S87" s="14"/>
    </row>
    <row r="88" spans="19:19" x14ac:dyDescent="0.2">
      <c r="S88" s="14"/>
    </row>
    <row r="89" spans="19:19" x14ac:dyDescent="0.2">
      <c r="S89" s="14"/>
    </row>
    <row r="90" spans="19:19" x14ac:dyDescent="0.2">
      <c r="S90" s="14"/>
    </row>
    <row r="91" spans="19:19" x14ac:dyDescent="0.2">
      <c r="S91" s="14"/>
    </row>
    <row r="92" spans="19:19" x14ac:dyDescent="0.2">
      <c r="S92" s="14"/>
    </row>
    <row r="93" spans="19:19" x14ac:dyDescent="0.2">
      <c r="S93" s="14"/>
    </row>
    <row r="94" spans="19:19" x14ac:dyDescent="0.2">
      <c r="S94" s="14"/>
    </row>
    <row r="95" spans="19:19" x14ac:dyDescent="0.2">
      <c r="S95" s="14"/>
    </row>
    <row r="96" spans="19:19" x14ac:dyDescent="0.2">
      <c r="S96" s="14"/>
    </row>
    <row r="97" spans="19:19" x14ac:dyDescent="0.2">
      <c r="S97" s="14"/>
    </row>
    <row r="98" spans="19:19" x14ac:dyDescent="0.2">
      <c r="S98" s="14"/>
    </row>
    <row r="99" spans="19:19" x14ac:dyDescent="0.2">
      <c r="S99" s="14"/>
    </row>
    <row r="100" spans="19:19" x14ac:dyDescent="0.2">
      <c r="S100" s="14"/>
    </row>
    <row r="101" spans="19:19" x14ac:dyDescent="0.2">
      <c r="S101" s="14"/>
    </row>
    <row r="102" spans="19:19" x14ac:dyDescent="0.2">
      <c r="S102" s="14"/>
    </row>
    <row r="103" spans="19:19" x14ac:dyDescent="0.2">
      <c r="S103" s="14"/>
    </row>
    <row r="104" spans="19:19" x14ac:dyDescent="0.2">
      <c r="S104" s="14"/>
    </row>
    <row r="105" spans="19:19" x14ac:dyDescent="0.2">
      <c r="S105" s="14"/>
    </row>
    <row r="106" spans="19:19" x14ac:dyDescent="0.2">
      <c r="S106" s="14"/>
    </row>
  </sheetData>
  <mergeCells count="17">
    <mergeCell ref="E14:E47"/>
    <mergeCell ref="E7:E12"/>
    <mergeCell ref="B1:X1"/>
    <mergeCell ref="B2:X2"/>
    <mergeCell ref="C3:X3"/>
    <mergeCell ref="E4:E5"/>
    <mergeCell ref="F4:F5"/>
    <mergeCell ref="G4:I4"/>
    <mergeCell ref="V4:X4"/>
    <mergeCell ref="J4:L4"/>
    <mergeCell ref="M4:O4"/>
    <mergeCell ref="P4:R4"/>
    <mergeCell ref="A4:A5"/>
    <mergeCell ref="B4:B5"/>
    <mergeCell ref="C4:C5"/>
    <mergeCell ref="D4:D5"/>
    <mergeCell ref="S4:U4"/>
  </mergeCells>
  <phoneticPr fontId="2" type="noConversion"/>
  <pageMargins left="0.17" right="0.28000000000000003" top="0.17" bottom="0.15" header="0.17" footer="0.15"/>
  <pageSetup paperSize="9" scale="82" orientation="landscape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"/>
  <sheetViews>
    <sheetView zoomScale="89" zoomScaleNormal="89" workbookViewId="0">
      <selection activeCell="L21" sqref="L21"/>
    </sheetView>
  </sheetViews>
  <sheetFormatPr defaultRowHeight="12.75" x14ac:dyDescent="0.2"/>
  <cols>
    <col min="1" max="1" width="4.7109375" bestFit="1" customWidth="1"/>
    <col min="2" max="2" width="55.5703125" customWidth="1"/>
    <col min="3" max="3" width="6.42578125" customWidth="1"/>
    <col min="4" max="4" width="8.28515625" customWidth="1"/>
    <col min="5" max="5" width="7" customWidth="1"/>
    <col min="6" max="6" width="8.42578125" customWidth="1"/>
    <col min="7" max="7" width="5.5703125" bestFit="1" customWidth="1"/>
    <col min="8" max="24" width="4.7109375" customWidth="1"/>
  </cols>
  <sheetData>
    <row r="1" spans="1:24" ht="12.75" customHeight="1" x14ac:dyDescent="0.2">
      <c r="A1" s="15"/>
    </row>
    <row r="2" spans="1:24" x14ac:dyDescent="0.2">
      <c r="A2" s="12"/>
      <c r="B2" s="132" t="s">
        <v>36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ht="15" x14ac:dyDescent="0.2">
      <c r="A3" s="1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ht="15.75" thickBot="1" x14ac:dyDescent="0.25">
      <c r="A4" s="15"/>
      <c r="B4" s="2" t="s">
        <v>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1:24" ht="13.5" thickTop="1" x14ac:dyDescent="0.2">
      <c r="A5" s="120" t="s">
        <v>1</v>
      </c>
      <c r="B5" s="122" t="s">
        <v>2</v>
      </c>
      <c r="C5" s="122" t="s">
        <v>3</v>
      </c>
      <c r="D5" s="122" t="s">
        <v>4</v>
      </c>
      <c r="E5" s="122" t="s">
        <v>11</v>
      </c>
      <c r="F5" s="122" t="s">
        <v>9</v>
      </c>
      <c r="G5" s="125">
        <v>1</v>
      </c>
      <c r="H5" s="126"/>
      <c r="I5" s="127"/>
      <c r="J5" s="125">
        <v>2</v>
      </c>
      <c r="K5" s="126"/>
      <c r="L5" s="127"/>
      <c r="M5" s="125">
        <v>3</v>
      </c>
      <c r="N5" s="126"/>
      <c r="O5" s="127"/>
      <c r="P5" s="125">
        <v>4</v>
      </c>
      <c r="Q5" s="126"/>
      <c r="R5" s="126"/>
      <c r="S5" s="125">
        <v>5</v>
      </c>
      <c r="T5" s="126"/>
      <c r="U5" s="127"/>
      <c r="V5" s="125">
        <v>6</v>
      </c>
      <c r="W5" s="126"/>
      <c r="X5" s="135"/>
    </row>
    <row r="6" spans="1:24" ht="13.5" thickBot="1" x14ac:dyDescent="0.25">
      <c r="A6" s="121"/>
      <c r="B6" s="123"/>
      <c r="C6" s="123"/>
      <c r="D6" s="124"/>
      <c r="E6" s="124"/>
      <c r="F6" s="123"/>
      <c r="G6" s="16" t="s">
        <v>5</v>
      </c>
      <c r="H6" s="16" t="s">
        <v>6</v>
      </c>
      <c r="I6" s="16" t="s">
        <v>10</v>
      </c>
      <c r="J6" s="16" t="s">
        <v>5</v>
      </c>
      <c r="K6" s="16" t="s">
        <v>6</v>
      </c>
      <c r="L6" s="16" t="s">
        <v>10</v>
      </c>
      <c r="M6" s="16" t="s">
        <v>5</v>
      </c>
      <c r="N6" s="16" t="s">
        <v>6</v>
      </c>
      <c r="O6" s="16" t="s">
        <v>10</v>
      </c>
      <c r="P6" s="16" t="s">
        <v>5</v>
      </c>
      <c r="Q6" s="17" t="s">
        <v>6</v>
      </c>
      <c r="R6" s="17" t="s">
        <v>10</v>
      </c>
      <c r="S6" s="18" t="s">
        <v>5</v>
      </c>
      <c r="T6" s="18" t="s">
        <v>6</v>
      </c>
      <c r="U6" s="18" t="s">
        <v>10</v>
      </c>
      <c r="V6" s="16" t="s">
        <v>5</v>
      </c>
      <c r="W6" s="17" t="s">
        <v>6</v>
      </c>
      <c r="X6" s="19" t="s">
        <v>10</v>
      </c>
    </row>
    <row r="7" spans="1:24" ht="14.25" thickTop="1" thickBot="1" x14ac:dyDescent="0.25">
      <c r="A7" s="3"/>
      <c r="B7" s="4" t="s">
        <v>12</v>
      </c>
      <c r="C7" s="5"/>
      <c r="D7" s="5"/>
      <c r="E7" s="5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6"/>
    </row>
    <row r="8" spans="1:24" ht="13.5" thickTop="1" x14ac:dyDescent="0.2">
      <c r="A8" s="20">
        <v>1</v>
      </c>
      <c r="B8" s="48" t="s">
        <v>26</v>
      </c>
      <c r="C8" s="22" t="s">
        <v>8</v>
      </c>
      <c r="D8" s="108">
        <v>120</v>
      </c>
      <c r="E8" s="130">
        <f>SUM(D8:D13)</f>
        <v>435</v>
      </c>
      <c r="F8" s="23">
        <v>9</v>
      </c>
      <c r="G8" s="104"/>
      <c r="H8" s="102">
        <v>30</v>
      </c>
      <c r="I8" s="103">
        <v>2</v>
      </c>
      <c r="J8" s="104"/>
      <c r="K8" s="102">
        <v>30</v>
      </c>
      <c r="L8" s="103">
        <v>2</v>
      </c>
      <c r="M8" s="104"/>
      <c r="N8" s="102">
        <v>30</v>
      </c>
      <c r="O8" s="103">
        <v>2</v>
      </c>
      <c r="P8" s="104"/>
      <c r="Q8" s="102">
        <v>30</v>
      </c>
      <c r="R8" s="103">
        <v>3</v>
      </c>
      <c r="S8" s="24"/>
      <c r="T8" s="25"/>
      <c r="U8" s="26"/>
      <c r="V8" s="24"/>
      <c r="W8" s="25"/>
      <c r="X8" s="26"/>
    </row>
    <row r="9" spans="1:24" x14ac:dyDescent="0.2">
      <c r="A9" s="20">
        <v>2</v>
      </c>
      <c r="B9" s="57" t="s">
        <v>50</v>
      </c>
      <c r="C9" s="58" t="s">
        <v>16</v>
      </c>
      <c r="D9" s="109">
        <v>120</v>
      </c>
      <c r="E9" s="131"/>
      <c r="F9" s="23">
        <v>9</v>
      </c>
      <c r="G9" s="107"/>
      <c r="H9" s="105">
        <v>30</v>
      </c>
      <c r="I9" s="106">
        <v>2</v>
      </c>
      <c r="J9" s="107"/>
      <c r="K9" s="105">
        <v>30</v>
      </c>
      <c r="L9" s="106">
        <v>2</v>
      </c>
      <c r="M9" s="107"/>
      <c r="N9" s="105">
        <v>30</v>
      </c>
      <c r="O9" s="106">
        <v>2</v>
      </c>
      <c r="P9" s="107"/>
      <c r="Q9" s="105">
        <v>30</v>
      </c>
      <c r="R9" s="106">
        <v>3</v>
      </c>
      <c r="S9" s="20"/>
      <c r="T9" s="27"/>
      <c r="U9" s="28"/>
      <c r="V9" s="20"/>
      <c r="W9" s="27"/>
      <c r="X9" s="28"/>
    </row>
    <row r="10" spans="1:24" x14ac:dyDescent="0.2">
      <c r="A10" s="20">
        <v>3</v>
      </c>
      <c r="B10" s="48" t="s">
        <v>17</v>
      </c>
      <c r="C10" s="29" t="s">
        <v>20</v>
      </c>
      <c r="D10" s="109">
        <v>60</v>
      </c>
      <c r="E10" s="131"/>
      <c r="F10" s="23">
        <v>8</v>
      </c>
      <c r="G10" s="30">
        <v>30</v>
      </c>
      <c r="H10" s="31">
        <v>30</v>
      </c>
      <c r="I10" s="32">
        <v>8</v>
      </c>
      <c r="J10" s="20"/>
      <c r="K10" s="27"/>
      <c r="L10" s="28"/>
      <c r="M10" s="20"/>
      <c r="N10" s="27"/>
      <c r="O10" s="28"/>
      <c r="P10" s="107"/>
      <c r="Q10" s="105"/>
      <c r="R10" s="106"/>
      <c r="S10" s="20"/>
      <c r="T10" s="27"/>
      <c r="U10" s="28"/>
      <c r="V10" s="20"/>
      <c r="W10" s="27"/>
      <c r="X10" s="28"/>
    </row>
    <row r="11" spans="1:24" x14ac:dyDescent="0.2">
      <c r="A11" s="20">
        <v>4</v>
      </c>
      <c r="B11" s="49" t="s">
        <v>18</v>
      </c>
      <c r="C11" s="33" t="s">
        <v>20</v>
      </c>
      <c r="D11" s="13">
        <v>60</v>
      </c>
      <c r="E11" s="131"/>
      <c r="F11" s="23">
        <v>7</v>
      </c>
      <c r="G11" s="20">
        <v>15</v>
      </c>
      <c r="H11" s="27">
        <v>45</v>
      </c>
      <c r="I11" s="28">
        <v>7</v>
      </c>
      <c r="J11" s="20"/>
      <c r="K11" s="27"/>
      <c r="L11" s="28"/>
      <c r="M11" s="20"/>
      <c r="N11" s="27"/>
      <c r="O11" s="28"/>
      <c r="P11" s="107"/>
      <c r="Q11" s="105"/>
      <c r="R11" s="106"/>
      <c r="S11" s="20"/>
      <c r="T11" s="27"/>
      <c r="U11" s="28"/>
      <c r="V11" s="20"/>
      <c r="W11" s="27"/>
      <c r="X11" s="28"/>
    </row>
    <row r="12" spans="1:24" x14ac:dyDescent="0.2">
      <c r="A12" s="20">
        <v>5</v>
      </c>
      <c r="B12" s="49" t="s">
        <v>37</v>
      </c>
      <c r="C12" s="59" t="s">
        <v>21</v>
      </c>
      <c r="D12" s="13">
        <v>30</v>
      </c>
      <c r="E12" s="131"/>
      <c r="F12" s="23">
        <v>4</v>
      </c>
      <c r="G12" s="60">
        <v>15</v>
      </c>
      <c r="H12" s="12">
        <v>15</v>
      </c>
      <c r="I12" s="61">
        <v>4</v>
      </c>
      <c r="J12" s="60"/>
      <c r="K12" s="12"/>
      <c r="L12" s="61"/>
      <c r="M12" s="60"/>
      <c r="N12" s="12"/>
      <c r="O12" s="61"/>
      <c r="P12" s="110"/>
      <c r="Q12" s="111"/>
      <c r="R12" s="112"/>
      <c r="S12" s="60"/>
      <c r="T12" s="12"/>
      <c r="U12" s="61"/>
      <c r="V12" s="60"/>
      <c r="W12" s="12"/>
      <c r="X12" s="61"/>
    </row>
    <row r="13" spans="1:24" ht="13.5" thickBot="1" x14ac:dyDescent="0.25">
      <c r="A13" s="20">
        <v>6</v>
      </c>
      <c r="B13" s="56" t="s">
        <v>51</v>
      </c>
      <c r="C13" s="65" t="s">
        <v>22</v>
      </c>
      <c r="D13" s="66">
        <v>45</v>
      </c>
      <c r="E13" s="131"/>
      <c r="F13" s="67">
        <v>0</v>
      </c>
      <c r="G13" s="68"/>
      <c r="H13" s="113">
        <v>30</v>
      </c>
      <c r="I13" s="54">
        <v>0</v>
      </c>
      <c r="J13" s="52"/>
      <c r="K13" s="113">
        <v>15</v>
      </c>
      <c r="L13" s="54">
        <v>0</v>
      </c>
      <c r="M13" s="68"/>
      <c r="N13" s="69"/>
      <c r="O13" s="70"/>
      <c r="P13" s="68"/>
      <c r="Q13" s="69"/>
      <c r="R13" s="70"/>
      <c r="S13" s="68"/>
      <c r="T13" s="69"/>
      <c r="U13" s="70"/>
      <c r="V13" s="68"/>
      <c r="W13" s="69"/>
      <c r="X13" s="70"/>
    </row>
    <row r="14" spans="1:24" ht="14.25" thickTop="1" thickBot="1" x14ac:dyDescent="0.25">
      <c r="A14" s="3"/>
      <c r="B14" s="73" t="s">
        <v>13</v>
      </c>
      <c r="C14" s="74"/>
      <c r="D14" s="74"/>
      <c r="E14" s="74"/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6"/>
    </row>
    <row r="15" spans="1:24" ht="13.5" thickTop="1" x14ac:dyDescent="0.2">
      <c r="A15" s="93">
        <v>7</v>
      </c>
      <c r="B15" s="77" t="s">
        <v>32</v>
      </c>
      <c r="C15" s="78" t="s">
        <v>20</v>
      </c>
      <c r="D15" s="89">
        <v>60</v>
      </c>
      <c r="E15" s="128">
        <f>SUM(D15:D48)</f>
        <v>1350</v>
      </c>
      <c r="F15" s="90">
        <v>7</v>
      </c>
      <c r="G15" s="87">
        <v>15</v>
      </c>
      <c r="H15" s="71">
        <v>45</v>
      </c>
      <c r="I15" s="71">
        <v>7</v>
      </c>
      <c r="J15" s="98"/>
      <c r="K15" s="98"/>
      <c r="L15" s="98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24" x14ac:dyDescent="0.2">
      <c r="A16" s="30">
        <v>8</v>
      </c>
      <c r="B16" s="12" t="s">
        <v>19</v>
      </c>
      <c r="C16" s="79" t="s">
        <v>14</v>
      </c>
      <c r="D16" s="84">
        <v>60</v>
      </c>
      <c r="E16" s="129"/>
      <c r="F16" s="84">
        <v>5</v>
      </c>
      <c r="G16" s="64"/>
      <c r="H16" s="62"/>
      <c r="I16" s="63"/>
      <c r="J16" s="20">
        <v>30</v>
      </c>
      <c r="K16" s="62">
        <v>30</v>
      </c>
      <c r="L16" s="28">
        <v>5</v>
      </c>
      <c r="M16" s="64"/>
      <c r="N16" s="62"/>
      <c r="O16" s="63"/>
      <c r="P16" s="20"/>
      <c r="Q16" s="62"/>
      <c r="R16" s="28"/>
      <c r="S16" s="64"/>
      <c r="T16" s="62"/>
      <c r="U16" s="63"/>
      <c r="V16" s="20"/>
      <c r="W16" s="62"/>
      <c r="X16" s="28"/>
    </row>
    <row r="17" spans="1:24" x14ac:dyDescent="0.2">
      <c r="A17" s="30">
        <v>9</v>
      </c>
      <c r="B17" s="7" t="s">
        <v>27</v>
      </c>
      <c r="C17" s="80" t="s">
        <v>14</v>
      </c>
      <c r="D17" s="85">
        <v>45</v>
      </c>
      <c r="E17" s="129"/>
      <c r="F17" s="85">
        <v>4</v>
      </c>
      <c r="G17" s="36"/>
      <c r="H17" s="35"/>
      <c r="I17" s="21"/>
      <c r="J17" s="30">
        <v>15</v>
      </c>
      <c r="K17" s="35">
        <v>30</v>
      </c>
      <c r="L17" s="32">
        <v>4</v>
      </c>
      <c r="M17" s="36"/>
      <c r="N17" s="35"/>
      <c r="O17" s="21"/>
      <c r="P17" s="30"/>
      <c r="Q17" s="35"/>
      <c r="R17" s="32"/>
      <c r="S17" s="36"/>
      <c r="T17" s="35"/>
      <c r="U17" s="21"/>
      <c r="V17" s="30"/>
      <c r="W17" s="35"/>
      <c r="X17" s="32"/>
    </row>
    <row r="18" spans="1:24" x14ac:dyDescent="0.2">
      <c r="A18" s="30">
        <v>10</v>
      </c>
      <c r="B18" s="21" t="s">
        <v>30</v>
      </c>
      <c r="C18" s="80" t="s">
        <v>22</v>
      </c>
      <c r="D18" s="85">
        <v>30</v>
      </c>
      <c r="E18" s="129"/>
      <c r="F18" s="85">
        <v>3</v>
      </c>
      <c r="G18" s="36"/>
      <c r="H18" s="35"/>
      <c r="I18" s="21"/>
      <c r="J18" s="30">
        <v>15</v>
      </c>
      <c r="K18" s="35">
        <v>15</v>
      </c>
      <c r="L18" s="32">
        <v>3</v>
      </c>
      <c r="M18" s="36"/>
      <c r="N18" s="35"/>
      <c r="O18" s="21"/>
      <c r="P18" s="30"/>
      <c r="Q18" s="35"/>
      <c r="R18" s="32"/>
      <c r="S18" s="36"/>
      <c r="T18" s="35"/>
      <c r="U18" s="21"/>
      <c r="V18" s="30"/>
      <c r="W18" s="35"/>
      <c r="X18" s="32"/>
    </row>
    <row r="19" spans="1:24" x14ac:dyDescent="0.2">
      <c r="A19" s="30">
        <v>11</v>
      </c>
      <c r="B19" s="21" t="s">
        <v>52</v>
      </c>
      <c r="C19" s="80" t="s">
        <v>7</v>
      </c>
      <c r="D19" s="85">
        <v>30</v>
      </c>
      <c r="E19" s="129"/>
      <c r="F19" s="85">
        <v>3</v>
      </c>
      <c r="G19" s="41"/>
      <c r="H19" s="35"/>
      <c r="I19" s="21"/>
      <c r="J19" s="30">
        <v>15</v>
      </c>
      <c r="K19" s="35">
        <v>15</v>
      </c>
      <c r="L19" s="32">
        <v>3</v>
      </c>
      <c r="M19" s="36"/>
      <c r="N19" s="35"/>
      <c r="O19" s="21"/>
      <c r="P19" s="30"/>
      <c r="Q19" s="35"/>
      <c r="R19" s="32"/>
      <c r="S19" s="36"/>
      <c r="T19" s="35"/>
      <c r="U19" s="21"/>
      <c r="V19" s="30"/>
      <c r="W19" s="35"/>
      <c r="X19" s="32"/>
    </row>
    <row r="20" spans="1:24" x14ac:dyDescent="0.2">
      <c r="A20" s="30">
        <v>12</v>
      </c>
      <c r="B20" s="21" t="s">
        <v>42</v>
      </c>
      <c r="C20" s="80" t="s">
        <v>14</v>
      </c>
      <c r="D20" s="85">
        <v>45</v>
      </c>
      <c r="E20" s="129"/>
      <c r="F20" s="85">
        <v>4</v>
      </c>
      <c r="G20" s="41"/>
      <c r="H20" s="35"/>
      <c r="I20" s="21"/>
      <c r="J20" s="30">
        <v>15</v>
      </c>
      <c r="K20" s="35">
        <v>30</v>
      </c>
      <c r="L20" s="32">
        <v>4</v>
      </c>
      <c r="M20" s="36"/>
      <c r="N20" s="35"/>
      <c r="O20" s="21"/>
      <c r="P20" s="30"/>
      <c r="Q20" s="35"/>
      <c r="R20" s="32"/>
      <c r="S20" s="36"/>
      <c r="T20" s="35"/>
      <c r="U20" s="21"/>
      <c r="V20" s="30"/>
      <c r="W20" s="35"/>
      <c r="X20" s="32"/>
    </row>
    <row r="21" spans="1:24" x14ac:dyDescent="0.2">
      <c r="A21" s="119">
        <v>13</v>
      </c>
      <c r="B21" s="118" t="s">
        <v>43</v>
      </c>
      <c r="C21" s="80" t="s">
        <v>22</v>
      </c>
      <c r="D21" s="85">
        <v>30</v>
      </c>
      <c r="E21" s="129"/>
      <c r="F21" s="85">
        <v>3</v>
      </c>
      <c r="G21" s="41"/>
      <c r="H21" s="38"/>
      <c r="I21" s="48"/>
      <c r="J21" s="37"/>
      <c r="K21" s="117" t="s">
        <v>61</v>
      </c>
      <c r="L21" s="51">
        <v>3</v>
      </c>
      <c r="M21" s="41"/>
      <c r="N21" s="38"/>
      <c r="O21" s="39"/>
      <c r="P21" s="37"/>
      <c r="Q21" s="38"/>
      <c r="R21" s="40"/>
      <c r="S21" s="41"/>
      <c r="T21" s="38"/>
      <c r="U21" s="39"/>
      <c r="V21" s="30"/>
      <c r="W21" s="35"/>
      <c r="X21" s="32"/>
    </row>
    <row r="22" spans="1:24" x14ac:dyDescent="0.2">
      <c r="A22" s="30">
        <v>14</v>
      </c>
      <c r="B22" s="48" t="s">
        <v>60</v>
      </c>
      <c r="C22" s="80" t="s">
        <v>14</v>
      </c>
      <c r="D22" s="85">
        <v>45</v>
      </c>
      <c r="E22" s="129"/>
      <c r="F22" s="85">
        <v>4</v>
      </c>
      <c r="G22" s="41"/>
      <c r="H22" s="38"/>
      <c r="I22" s="48"/>
      <c r="J22" s="37">
        <v>15</v>
      </c>
      <c r="K22" s="38">
        <v>30</v>
      </c>
      <c r="L22" s="40">
        <v>4</v>
      </c>
      <c r="M22" s="41"/>
      <c r="N22" s="38"/>
      <c r="O22" s="39"/>
      <c r="P22" s="37"/>
      <c r="Q22" s="38"/>
      <c r="R22" s="40"/>
      <c r="S22" s="41"/>
      <c r="T22" s="38"/>
      <c r="U22" s="39"/>
      <c r="V22" s="30"/>
      <c r="W22" s="35"/>
      <c r="X22" s="32"/>
    </row>
    <row r="23" spans="1:24" x14ac:dyDescent="0.2">
      <c r="A23" s="30">
        <v>15</v>
      </c>
      <c r="B23" s="57" t="s">
        <v>28</v>
      </c>
      <c r="C23" s="81" t="s">
        <v>15</v>
      </c>
      <c r="D23" s="85">
        <v>60</v>
      </c>
      <c r="E23" s="129"/>
      <c r="F23" s="85">
        <v>6</v>
      </c>
      <c r="G23" s="41"/>
      <c r="H23" s="38"/>
      <c r="I23" s="48"/>
      <c r="J23" s="37"/>
      <c r="K23" s="38"/>
      <c r="L23" s="51"/>
      <c r="M23" s="41">
        <v>45</v>
      </c>
      <c r="N23" s="38">
        <v>15</v>
      </c>
      <c r="O23" s="39">
        <v>6</v>
      </c>
      <c r="P23" s="37"/>
      <c r="Q23" s="38"/>
      <c r="R23" s="40"/>
      <c r="S23" s="41"/>
      <c r="T23" s="38"/>
      <c r="U23" s="39"/>
      <c r="V23" s="30"/>
      <c r="W23" s="35"/>
      <c r="X23" s="32"/>
    </row>
    <row r="24" spans="1:24" x14ac:dyDescent="0.2">
      <c r="A24" s="30">
        <v>16</v>
      </c>
      <c r="B24" s="57" t="s">
        <v>53</v>
      </c>
      <c r="C24" s="81" t="s">
        <v>15</v>
      </c>
      <c r="D24" s="85">
        <v>60</v>
      </c>
      <c r="E24" s="129"/>
      <c r="F24" s="85">
        <v>5</v>
      </c>
      <c r="G24" s="41"/>
      <c r="H24" s="38"/>
      <c r="I24" s="48"/>
      <c r="J24" s="37"/>
      <c r="K24" s="38"/>
      <c r="L24" s="51"/>
      <c r="M24" s="41">
        <v>30</v>
      </c>
      <c r="N24" s="38">
        <v>30</v>
      </c>
      <c r="O24" s="39">
        <v>5</v>
      </c>
      <c r="P24" s="37"/>
      <c r="Q24" s="38"/>
      <c r="R24" s="40"/>
      <c r="S24" s="41"/>
      <c r="T24" s="38"/>
      <c r="U24" s="39"/>
      <c r="V24" s="30"/>
      <c r="W24" s="35"/>
      <c r="X24" s="32"/>
    </row>
    <row r="25" spans="1:24" x14ac:dyDescent="0.2">
      <c r="A25" s="30">
        <v>17</v>
      </c>
      <c r="B25" s="21" t="s">
        <v>23</v>
      </c>
      <c r="C25" s="81" t="s">
        <v>15</v>
      </c>
      <c r="D25" s="85">
        <v>45</v>
      </c>
      <c r="E25" s="129"/>
      <c r="F25" s="85">
        <v>4</v>
      </c>
      <c r="G25" s="41"/>
      <c r="H25" s="38"/>
      <c r="I25" s="39"/>
      <c r="J25" s="37"/>
      <c r="K25" s="38"/>
      <c r="L25" s="51"/>
      <c r="M25" s="41">
        <v>30</v>
      </c>
      <c r="N25" s="38">
        <v>15</v>
      </c>
      <c r="O25" s="39">
        <v>4</v>
      </c>
      <c r="P25" s="37"/>
      <c r="Q25" s="38"/>
      <c r="R25" s="40"/>
      <c r="S25" s="41"/>
      <c r="T25" s="38"/>
      <c r="U25" s="39"/>
      <c r="V25" s="30"/>
      <c r="W25" s="35"/>
      <c r="X25" s="32"/>
    </row>
    <row r="26" spans="1:24" x14ac:dyDescent="0.2">
      <c r="A26" s="30">
        <v>18</v>
      </c>
      <c r="B26" s="21" t="s">
        <v>44</v>
      </c>
      <c r="C26" s="81" t="s">
        <v>24</v>
      </c>
      <c r="D26" s="85">
        <v>30</v>
      </c>
      <c r="E26" s="129"/>
      <c r="F26" s="85">
        <v>3</v>
      </c>
      <c r="G26" s="41"/>
      <c r="H26" s="38"/>
      <c r="I26" s="39"/>
      <c r="J26" s="37"/>
      <c r="K26" s="38"/>
      <c r="L26" s="51"/>
      <c r="M26" s="41">
        <v>15</v>
      </c>
      <c r="N26" s="38">
        <v>15</v>
      </c>
      <c r="O26" s="39">
        <v>3</v>
      </c>
      <c r="P26" s="37"/>
      <c r="Q26" s="38"/>
      <c r="R26" s="40"/>
      <c r="S26" s="41"/>
      <c r="T26" s="38"/>
      <c r="U26" s="39"/>
      <c r="V26" s="30"/>
      <c r="W26" s="35"/>
      <c r="X26" s="32"/>
    </row>
    <row r="27" spans="1:24" x14ac:dyDescent="0.2">
      <c r="A27" s="30">
        <v>19</v>
      </c>
      <c r="B27" s="11" t="s">
        <v>56</v>
      </c>
      <c r="C27" s="80" t="s">
        <v>24</v>
      </c>
      <c r="D27" s="85">
        <v>45</v>
      </c>
      <c r="E27" s="129"/>
      <c r="F27" s="85">
        <v>4</v>
      </c>
      <c r="G27" s="41"/>
      <c r="H27" s="38"/>
      <c r="I27" s="39"/>
      <c r="J27" s="37"/>
      <c r="K27" s="38"/>
      <c r="L27" s="51"/>
      <c r="M27" s="41">
        <v>15</v>
      </c>
      <c r="N27" s="38">
        <v>30</v>
      </c>
      <c r="O27" s="39">
        <v>4</v>
      </c>
      <c r="P27" s="37"/>
      <c r="Q27" s="38"/>
      <c r="R27" s="40"/>
      <c r="S27" s="41"/>
      <c r="T27" s="38"/>
      <c r="U27" s="39"/>
      <c r="V27" s="30"/>
      <c r="W27" s="35"/>
      <c r="X27" s="32"/>
    </row>
    <row r="28" spans="1:24" x14ac:dyDescent="0.2">
      <c r="A28" s="30">
        <v>20</v>
      </c>
      <c r="B28" s="11" t="s">
        <v>45</v>
      </c>
      <c r="C28" s="80" t="s">
        <v>24</v>
      </c>
      <c r="D28" s="85">
        <v>45</v>
      </c>
      <c r="E28" s="129"/>
      <c r="F28" s="85">
        <v>4</v>
      </c>
      <c r="G28" s="41"/>
      <c r="H28" s="38"/>
      <c r="I28" s="39"/>
      <c r="J28" s="37"/>
      <c r="K28" s="38"/>
      <c r="L28" s="51"/>
      <c r="M28" s="41">
        <v>15</v>
      </c>
      <c r="N28" s="38">
        <v>30</v>
      </c>
      <c r="O28" s="39">
        <v>4</v>
      </c>
      <c r="P28" s="37"/>
      <c r="Q28" s="38"/>
      <c r="R28" s="40"/>
      <c r="S28" s="41"/>
      <c r="T28" s="38"/>
      <c r="U28" s="39"/>
      <c r="V28" s="30"/>
      <c r="W28" s="35"/>
      <c r="X28" s="32"/>
    </row>
    <row r="29" spans="1:24" x14ac:dyDescent="0.2">
      <c r="A29" s="30">
        <v>21</v>
      </c>
      <c r="B29" s="11" t="s">
        <v>46</v>
      </c>
      <c r="C29" s="80" t="s">
        <v>16</v>
      </c>
      <c r="D29" s="85">
        <f t="shared" ref="D29" si="0">SUM(G29:H29)+SUM(J29:K29)+SUM(M29:N29)+SUM(P29:Q29)+SUM(S29:T29)+SUM(V29:W29)</f>
        <v>45</v>
      </c>
      <c r="E29" s="129"/>
      <c r="F29" s="85">
        <v>4</v>
      </c>
      <c r="G29" s="41"/>
      <c r="H29" s="38"/>
      <c r="I29" s="39"/>
      <c r="J29" s="37"/>
      <c r="K29" s="38"/>
      <c r="L29" s="51"/>
      <c r="M29" s="41"/>
      <c r="N29" s="38"/>
      <c r="O29" s="39"/>
      <c r="P29" s="37">
        <v>30</v>
      </c>
      <c r="Q29" s="38">
        <v>15</v>
      </c>
      <c r="R29" s="40">
        <v>4</v>
      </c>
      <c r="S29" s="41"/>
      <c r="T29" s="38"/>
      <c r="U29" s="39"/>
      <c r="V29" s="30"/>
      <c r="W29" s="35"/>
      <c r="X29" s="32"/>
    </row>
    <row r="30" spans="1:24" x14ac:dyDescent="0.2">
      <c r="A30" s="30">
        <v>22</v>
      </c>
      <c r="B30" s="57" t="s">
        <v>41</v>
      </c>
      <c r="C30" s="80" t="s">
        <v>25</v>
      </c>
      <c r="D30" s="85">
        <v>60</v>
      </c>
      <c r="E30" s="129"/>
      <c r="F30" s="85">
        <v>6</v>
      </c>
      <c r="G30" s="41"/>
      <c r="H30" s="38"/>
      <c r="I30" s="39"/>
      <c r="J30" s="37"/>
      <c r="K30" s="38"/>
      <c r="L30" s="51"/>
      <c r="M30" s="41"/>
      <c r="N30" s="38"/>
      <c r="O30" s="48"/>
      <c r="P30" s="37">
        <v>15</v>
      </c>
      <c r="Q30" s="38">
        <v>45</v>
      </c>
      <c r="R30" s="40">
        <v>6</v>
      </c>
      <c r="S30" s="41"/>
      <c r="T30" s="38"/>
      <c r="U30" s="39"/>
      <c r="V30" s="30"/>
      <c r="W30" s="35"/>
      <c r="X30" s="32"/>
    </row>
    <row r="31" spans="1:24" x14ac:dyDescent="0.2">
      <c r="A31" s="30">
        <v>23</v>
      </c>
      <c r="B31" s="48" t="s">
        <v>47</v>
      </c>
      <c r="C31" s="80" t="s">
        <v>16</v>
      </c>
      <c r="D31" s="85">
        <v>60</v>
      </c>
      <c r="E31" s="129"/>
      <c r="F31" s="85">
        <v>5</v>
      </c>
      <c r="G31" s="41"/>
      <c r="H31" s="38"/>
      <c r="I31" s="39"/>
      <c r="J31" s="37"/>
      <c r="K31" s="38"/>
      <c r="L31" s="51"/>
      <c r="M31" s="41"/>
      <c r="N31" s="38"/>
      <c r="O31" s="48"/>
      <c r="P31" s="37">
        <v>30</v>
      </c>
      <c r="Q31" s="38">
        <v>30</v>
      </c>
      <c r="R31" s="51">
        <v>5</v>
      </c>
      <c r="S31" s="41"/>
      <c r="T31" s="38"/>
      <c r="U31" s="39"/>
      <c r="V31" s="30"/>
      <c r="W31" s="35"/>
      <c r="X31" s="32"/>
    </row>
    <row r="32" spans="1:24" x14ac:dyDescent="0.2">
      <c r="A32" s="30">
        <v>24</v>
      </c>
      <c r="B32" s="48" t="s">
        <v>48</v>
      </c>
      <c r="C32" s="80" t="s">
        <v>16</v>
      </c>
      <c r="D32" s="85">
        <v>30</v>
      </c>
      <c r="E32" s="129"/>
      <c r="F32" s="85">
        <v>3</v>
      </c>
      <c r="G32" s="41"/>
      <c r="H32" s="38"/>
      <c r="I32" s="39"/>
      <c r="J32" s="37"/>
      <c r="K32" s="38"/>
      <c r="L32" s="51"/>
      <c r="M32" s="41"/>
      <c r="N32" s="38"/>
      <c r="O32" s="48"/>
      <c r="P32" s="37">
        <v>15</v>
      </c>
      <c r="Q32" s="38">
        <v>15</v>
      </c>
      <c r="R32" s="51">
        <v>3</v>
      </c>
      <c r="S32" s="41"/>
      <c r="T32" s="38"/>
      <c r="U32" s="39"/>
      <c r="V32" s="30"/>
      <c r="W32" s="35"/>
      <c r="X32" s="32"/>
    </row>
    <row r="33" spans="1:24" x14ac:dyDescent="0.2">
      <c r="A33" s="30">
        <v>25</v>
      </c>
      <c r="B33" s="48" t="s">
        <v>55</v>
      </c>
      <c r="C33" s="80" t="s">
        <v>25</v>
      </c>
      <c r="D33" s="85">
        <v>15</v>
      </c>
      <c r="E33" s="129"/>
      <c r="F33" s="85">
        <v>3</v>
      </c>
      <c r="G33" s="41"/>
      <c r="H33" s="38"/>
      <c r="I33" s="39"/>
      <c r="J33" s="37"/>
      <c r="K33" s="38"/>
      <c r="L33" s="51"/>
      <c r="M33" s="41"/>
      <c r="N33" s="38"/>
      <c r="O33" s="48"/>
      <c r="P33" s="37"/>
      <c r="Q33" s="38">
        <v>15</v>
      </c>
      <c r="R33" s="51">
        <v>3</v>
      </c>
      <c r="S33" s="41"/>
      <c r="T33" s="38"/>
      <c r="U33" s="39"/>
      <c r="V33" s="30"/>
      <c r="W33" s="35"/>
      <c r="X33" s="32"/>
    </row>
    <row r="34" spans="1:24" x14ac:dyDescent="0.2">
      <c r="A34" s="30">
        <v>26</v>
      </c>
      <c r="B34" s="48" t="s">
        <v>57</v>
      </c>
      <c r="C34" s="80" t="s">
        <v>25</v>
      </c>
      <c r="D34" s="85">
        <v>30</v>
      </c>
      <c r="E34" s="129"/>
      <c r="F34" s="85">
        <v>3</v>
      </c>
      <c r="G34" s="41"/>
      <c r="H34" s="38"/>
      <c r="I34" s="39"/>
      <c r="J34" s="37"/>
      <c r="K34" s="38"/>
      <c r="L34" s="51"/>
      <c r="M34" s="41"/>
      <c r="N34" s="38"/>
      <c r="O34" s="48"/>
      <c r="P34" s="37">
        <v>30</v>
      </c>
      <c r="Q34" s="38"/>
      <c r="R34" s="40">
        <v>3</v>
      </c>
      <c r="S34" s="41"/>
      <c r="T34" s="38"/>
      <c r="U34" s="39"/>
      <c r="V34" s="30"/>
      <c r="W34" s="35"/>
      <c r="X34" s="32"/>
    </row>
    <row r="35" spans="1:24" x14ac:dyDescent="0.2">
      <c r="A35" s="30">
        <v>27</v>
      </c>
      <c r="B35" s="57" t="s">
        <v>29</v>
      </c>
      <c r="C35" s="81" t="s">
        <v>31</v>
      </c>
      <c r="D35" s="85">
        <v>30</v>
      </c>
      <c r="E35" s="129"/>
      <c r="F35" s="85">
        <v>3</v>
      </c>
      <c r="G35" s="41"/>
      <c r="H35" s="38"/>
      <c r="I35" s="39"/>
      <c r="J35" s="37"/>
      <c r="K35" s="38"/>
      <c r="L35" s="40"/>
      <c r="M35" s="41"/>
      <c r="N35" s="38"/>
      <c r="O35" s="48"/>
      <c r="P35" s="37"/>
      <c r="Q35" s="38"/>
      <c r="R35" s="40"/>
      <c r="S35" s="41">
        <v>30</v>
      </c>
      <c r="T35" s="38"/>
      <c r="U35" s="39">
        <v>3</v>
      </c>
      <c r="V35" s="30"/>
      <c r="W35" s="35"/>
      <c r="X35" s="32"/>
    </row>
    <row r="36" spans="1:24" x14ac:dyDescent="0.2">
      <c r="A36" s="30">
        <v>28</v>
      </c>
      <c r="B36" s="57" t="s">
        <v>54</v>
      </c>
      <c r="C36" s="81" t="s">
        <v>31</v>
      </c>
      <c r="D36" s="85">
        <v>45</v>
      </c>
      <c r="E36" s="129"/>
      <c r="F36" s="85">
        <v>4</v>
      </c>
      <c r="G36" s="41"/>
      <c r="H36" s="38"/>
      <c r="I36" s="39"/>
      <c r="J36" s="37"/>
      <c r="K36" s="38"/>
      <c r="L36" s="40"/>
      <c r="M36" s="41"/>
      <c r="N36" s="38"/>
      <c r="O36" s="48"/>
      <c r="P36" s="37"/>
      <c r="Q36" s="38"/>
      <c r="R36" s="40"/>
      <c r="S36" s="41">
        <v>15</v>
      </c>
      <c r="T36" s="38">
        <v>30</v>
      </c>
      <c r="U36" s="39">
        <v>4</v>
      </c>
      <c r="V36" s="30"/>
      <c r="W36" s="35"/>
      <c r="X36" s="32"/>
    </row>
    <row r="37" spans="1:24" x14ac:dyDescent="0.2">
      <c r="A37" s="30">
        <v>29</v>
      </c>
      <c r="B37" s="57" t="s">
        <v>58</v>
      </c>
      <c r="C37" s="81" t="s">
        <v>31</v>
      </c>
      <c r="D37" s="85">
        <v>45</v>
      </c>
      <c r="E37" s="129"/>
      <c r="F37" s="85">
        <v>4</v>
      </c>
      <c r="G37" s="41"/>
      <c r="H37" s="38"/>
      <c r="I37" s="39"/>
      <c r="J37" s="37"/>
      <c r="K37" s="38"/>
      <c r="L37" s="40"/>
      <c r="M37" s="41"/>
      <c r="N37" s="38"/>
      <c r="O37" s="48"/>
      <c r="P37" s="37"/>
      <c r="Q37" s="38"/>
      <c r="R37" s="40"/>
      <c r="S37" s="41">
        <v>30</v>
      </c>
      <c r="T37" s="38">
        <v>15</v>
      </c>
      <c r="U37" s="39">
        <v>4</v>
      </c>
      <c r="V37" s="30"/>
      <c r="W37" s="35"/>
      <c r="X37" s="32"/>
    </row>
    <row r="38" spans="1:24" x14ac:dyDescent="0.2">
      <c r="A38" s="30">
        <v>30</v>
      </c>
      <c r="B38" s="48" t="s">
        <v>38</v>
      </c>
      <c r="C38" s="80" t="s">
        <v>31</v>
      </c>
      <c r="D38" s="85">
        <v>30</v>
      </c>
      <c r="E38" s="129"/>
      <c r="F38" s="85">
        <v>4</v>
      </c>
      <c r="G38" s="41"/>
      <c r="H38" s="38"/>
      <c r="I38" s="39"/>
      <c r="J38" s="37"/>
      <c r="K38" s="38"/>
      <c r="L38" s="40"/>
      <c r="M38" s="41"/>
      <c r="N38" s="38"/>
      <c r="O38" s="48"/>
      <c r="P38" s="37"/>
      <c r="Q38" s="38"/>
      <c r="R38" s="40"/>
      <c r="S38" s="41">
        <v>15</v>
      </c>
      <c r="T38" s="38">
        <v>15</v>
      </c>
      <c r="U38" s="39">
        <v>4</v>
      </c>
      <c r="V38" s="30"/>
      <c r="W38" s="35"/>
      <c r="X38" s="32"/>
    </row>
    <row r="39" spans="1:24" x14ac:dyDescent="0.2">
      <c r="A39" s="30">
        <v>31</v>
      </c>
      <c r="B39" s="48" t="s">
        <v>57</v>
      </c>
      <c r="C39" s="80" t="s">
        <v>34</v>
      </c>
      <c r="D39" s="85">
        <v>30</v>
      </c>
      <c r="E39" s="129"/>
      <c r="F39" s="85">
        <v>4</v>
      </c>
      <c r="G39" s="41"/>
      <c r="H39" s="38"/>
      <c r="I39" s="39"/>
      <c r="J39" s="37"/>
      <c r="K39" s="38"/>
      <c r="L39" s="40"/>
      <c r="M39" s="41"/>
      <c r="N39" s="38"/>
      <c r="O39" s="48"/>
      <c r="P39" s="37"/>
      <c r="Q39" s="38"/>
      <c r="R39" s="40"/>
      <c r="S39" s="41">
        <v>30</v>
      </c>
      <c r="T39" s="38"/>
      <c r="U39" s="39">
        <v>4</v>
      </c>
      <c r="V39" s="30"/>
      <c r="W39" s="35"/>
      <c r="X39" s="32"/>
    </row>
    <row r="40" spans="1:24" x14ac:dyDescent="0.2">
      <c r="A40" s="30">
        <v>32</v>
      </c>
      <c r="B40" s="48" t="s">
        <v>57</v>
      </c>
      <c r="C40" s="80" t="s">
        <v>34</v>
      </c>
      <c r="D40" s="85">
        <v>30</v>
      </c>
      <c r="E40" s="129"/>
      <c r="F40" s="85">
        <v>4</v>
      </c>
      <c r="G40" s="41"/>
      <c r="H40" s="38"/>
      <c r="I40" s="39"/>
      <c r="J40" s="37"/>
      <c r="K40" s="38"/>
      <c r="L40" s="40"/>
      <c r="M40" s="41"/>
      <c r="N40" s="38"/>
      <c r="O40" s="48"/>
      <c r="P40" s="37"/>
      <c r="Q40" s="38"/>
      <c r="R40" s="40"/>
      <c r="S40" s="41">
        <v>30</v>
      </c>
      <c r="T40" s="38"/>
      <c r="U40" s="39">
        <v>4</v>
      </c>
      <c r="V40" s="30"/>
      <c r="W40" s="35"/>
      <c r="X40" s="32"/>
    </row>
    <row r="41" spans="1:24" x14ac:dyDescent="0.2">
      <c r="A41" s="30">
        <v>33</v>
      </c>
      <c r="B41" s="48" t="s">
        <v>57</v>
      </c>
      <c r="C41" s="80" t="s">
        <v>34</v>
      </c>
      <c r="D41" s="85">
        <v>30</v>
      </c>
      <c r="E41" s="129"/>
      <c r="F41" s="85">
        <v>4</v>
      </c>
      <c r="G41" s="41"/>
      <c r="H41" s="38"/>
      <c r="I41" s="39"/>
      <c r="J41" s="37"/>
      <c r="K41" s="38"/>
      <c r="L41" s="40"/>
      <c r="M41" s="41"/>
      <c r="N41" s="38"/>
      <c r="O41" s="48"/>
      <c r="P41" s="37"/>
      <c r="Q41" s="38"/>
      <c r="R41" s="40"/>
      <c r="S41" s="41">
        <v>30</v>
      </c>
      <c r="T41" s="38"/>
      <c r="U41" s="39">
        <v>4</v>
      </c>
      <c r="V41" s="30"/>
      <c r="W41" s="35"/>
      <c r="X41" s="32"/>
    </row>
    <row r="42" spans="1:24" x14ac:dyDescent="0.2">
      <c r="A42" s="30">
        <v>34</v>
      </c>
      <c r="B42" s="48" t="s">
        <v>55</v>
      </c>
      <c r="C42" s="81" t="s">
        <v>34</v>
      </c>
      <c r="D42" s="85">
        <v>15</v>
      </c>
      <c r="E42" s="129"/>
      <c r="F42" s="85">
        <v>3</v>
      </c>
      <c r="G42" s="41"/>
      <c r="H42" s="38"/>
      <c r="I42" s="39"/>
      <c r="J42" s="37"/>
      <c r="K42" s="38"/>
      <c r="L42" s="40"/>
      <c r="M42" s="41"/>
      <c r="N42" s="38"/>
      <c r="O42" s="39"/>
      <c r="P42" s="37"/>
      <c r="Q42" s="38"/>
      <c r="R42" s="51"/>
      <c r="S42" s="41"/>
      <c r="T42" s="38">
        <v>15</v>
      </c>
      <c r="U42" s="39">
        <v>3</v>
      </c>
      <c r="V42" s="30"/>
      <c r="W42" s="35"/>
      <c r="X42" s="32"/>
    </row>
    <row r="43" spans="1:24" x14ac:dyDescent="0.2">
      <c r="A43" s="30">
        <v>35</v>
      </c>
      <c r="B43" s="101" t="s">
        <v>49</v>
      </c>
      <c r="C43" s="91" t="s">
        <v>33</v>
      </c>
      <c r="D43" s="85">
        <v>60</v>
      </c>
      <c r="E43" s="129"/>
      <c r="F43" s="85">
        <v>7</v>
      </c>
      <c r="G43" s="41"/>
      <c r="H43" s="38"/>
      <c r="I43" s="39"/>
      <c r="J43" s="37"/>
      <c r="K43" s="38"/>
      <c r="L43" s="40"/>
      <c r="M43" s="41"/>
      <c r="N43" s="38"/>
      <c r="O43" s="39"/>
      <c r="P43" s="37"/>
      <c r="Q43" s="38"/>
      <c r="R43" s="51"/>
      <c r="S43" s="41"/>
      <c r="T43" s="38"/>
      <c r="U43" s="39"/>
      <c r="V43" s="30">
        <v>15</v>
      </c>
      <c r="W43" s="35">
        <v>45</v>
      </c>
      <c r="X43" s="32">
        <v>7</v>
      </c>
    </row>
    <row r="44" spans="1:24" x14ac:dyDescent="0.2">
      <c r="A44" s="30">
        <v>36</v>
      </c>
      <c r="B44" s="101" t="s">
        <v>59</v>
      </c>
      <c r="C44" s="92" t="s">
        <v>33</v>
      </c>
      <c r="D44" s="85">
        <v>45</v>
      </c>
      <c r="E44" s="129"/>
      <c r="F44" s="85">
        <f>I44+L44+O44+R44+U44+X44</f>
        <v>5</v>
      </c>
      <c r="G44" s="36"/>
      <c r="H44" s="35"/>
      <c r="I44" s="21"/>
      <c r="J44" s="30"/>
      <c r="K44" s="35"/>
      <c r="L44" s="32"/>
      <c r="M44" s="36"/>
      <c r="N44" s="35"/>
      <c r="O44" s="21"/>
      <c r="P44" s="30"/>
      <c r="Q44" s="35"/>
      <c r="R44" s="51"/>
      <c r="S44" s="36"/>
      <c r="T44" s="35"/>
      <c r="U44" s="21"/>
      <c r="V44" s="30">
        <v>15</v>
      </c>
      <c r="W44" s="35">
        <v>30</v>
      </c>
      <c r="X44" s="32">
        <v>5</v>
      </c>
    </row>
    <row r="45" spans="1:24" x14ac:dyDescent="0.2">
      <c r="A45" s="30">
        <v>37</v>
      </c>
      <c r="B45" s="48" t="s">
        <v>57</v>
      </c>
      <c r="C45" s="82" t="s">
        <v>35</v>
      </c>
      <c r="D45" s="85">
        <v>30</v>
      </c>
      <c r="E45" s="129"/>
      <c r="F45" s="85">
        <v>4</v>
      </c>
      <c r="G45" s="36"/>
      <c r="H45" s="35"/>
      <c r="I45" s="21"/>
      <c r="J45" s="30"/>
      <c r="K45" s="35"/>
      <c r="L45" s="32"/>
      <c r="M45" s="36"/>
      <c r="N45" s="35"/>
      <c r="O45" s="21"/>
      <c r="P45" s="30"/>
      <c r="Q45" s="35"/>
      <c r="R45" s="51"/>
      <c r="S45" s="36"/>
      <c r="T45" s="35"/>
      <c r="U45" s="21"/>
      <c r="V45" s="30"/>
      <c r="W45" s="35">
        <v>30</v>
      </c>
      <c r="X45" s="32">
        <v>4</v>
      </c>
    </row>
    <row r="46" spans="1:24" x14ac:dyDescent="0.2">
      <c r="A46" s="30">
        <v>38</v>
      </c>
      <c r="B46" s="48" t="s">
        <v>57</v>
      </c>
      <c r="C46" s="80" t="s">
        <v>35</v>
      </c>
      <c r="D46" s="85">
        <v>30</v>
      </c>
      <c r="E46" s="129"/>
      <c r="F46" s="85">
        <f t="shared" ref="F46" si="1">I46+L46+O46+R46+U46+X46</f>
        <v>4</v>
      </c>
      <c r="G46" s="41"/>
      <c r="H46" s="38"/>
      <c r="I46" s="39"/>
      <c r="J46" s="37"/>
      <c r="K46" s="38"/>
      <c r="L46" s="40"/>
      <c r="M46" s="41"/>
      <c r="N46" s="38"/>
      <c r="O46" s="39"/>
      <c r="P46" s="37"/>
      <c r="Q46" s="38"/>
      <c r="R46" s="40"/>
      <c r="S46" s="41"/>
      <c r="T46" s="38"/>
      <c r="U46" s="48"/>
      <c r="V46" s="30">
        <v>30</v>
      </c>
      <c r="W46" s="35"/>
      <c r="X46" s="32">
        <v>4</v>
      </c>
    </row>
    <row r="47" spans="1:24" x14ac:dyDescent="0.2">
      <c r="A47" s="30">
        <v>39</v>
      </c>
      <c r="B47" s="48" t="s">
        <v>57</v>
      </c>
      <c r="C47" s="80" t="s">
        <v>35</v>
      </c>
      <c r="D47" s="85">
        <v>30</v>
      </c>
      <c r="E47" s="129"/>
      <c r="F47" s="85">
        <v>4</v>
      </c>
      <c r="G47" s="41"/>
      <c r="H47" s="38"/>
      <c r="I47" s="39"/>
      <c r="J47" s="37"/>
      <c r="K47" s="38"/>
      <c r="L47" s="40"/>
      <c r="M47" s="41"/>
      <c r="N47" s="38"/>
      <c r="O47" s="39"/>
      <c r="P47" s="37"/>
      <c r="Q47" s="38"/>
      <c r="R47" s="40"/>
      <c r="S47" s="41"/>
      <c r="T47" s="38"/>
      <c r="U47" s="48"/>
      <c r="V47" s="37">
        <v>30</v>
      </c>
      <c r="W47" s="38"/>
      <c r="X47" s="40">
        <v>4</v>
      </c>
    </row>
    <row r="48" spans="1:24" ht="13.5" thickBot="1" x14ac:dyDescent="0.25">
      <c r="A48" s="30">
        <v>40</v>
      </c>
      <c r="B48" s="48" t="s">
        <v>55</v>
      </c>
      <c r="C48" s="83" t="s">
        <v>35</v>
      </c>
      <c r="D48" s="86">
        <v>30</v>
      </c>
      <c r="E48" s="129"/>
      <c r="F48" s="86">
        <v>6</v>
      </c>
      <c r="G48" s="47"/>
      <c r="H48" s="44"/>
      <c r="I48" s="45"/>
      <c r="J48" s="43"/>
      <c r="K48" s="44"/>
      <c r="L48" s="46"/>
      <c r="M48" s="47"/>
      <c r="N48" s="44"/>
      <c r="O48" s="45"/>
      <c r="P48" s="52"/>
      <c r="Q48" s="53"/>
      <c r="R48" s="54"/>
      <c r="S48" s="55"/>
      <c r="T48" s="53"/>
      <c r="U48" s="56"/>
      <c r="V48" s="52"/>
      <c r="W48" s="53">
        <v>30</v>
      </c>
      <c r="X48" s="54">
        <v>6</v>
      </c>
    </row>
    <row r="49" spans="1:24" ht="13.5" thickBot="1" x14ac:dyDescent="0.25">
      <c r="A49" s="100"/>
      <c r="B49" s="96"/>
      <c r="C49" s="94"/>
      <c r="D49" s="94">
        <f>SUM(D8:D48)</f>
        <v>1785</v>
      </c>
      <c r="E49" s="97"/>
      <c r="F49" s="94">
        <f>SUM(F8:F48)</f>
        <v>180</v>
      </c>
      <c r="G49" s="95">
        <f t="shared" ref="G49:H49" si="2">SUM(G8:G48)</f>
        <v>75</v>
      </c>
      <c r="H49" s="95">
        <f t="shared" si="2"/>
        <v>225</v>
      </c>
      <c r="I49" s="95">
        <f>SUM(I8:I48)</f>
        <v>30</v>
      </c>
      <c r="J49" s="95">
        <f t="shared" ref="J49:X49" si="3">SUM(J8:J48)</f>
        <v>105</v>
      </c>
      <c r="K49" s="95">
        <f t="shared" si="3"/>
        <v>225</v>
      </c>
      <c r="L49" s="95">
        <f t="shared" si="3"/>
        <v>30</v>
      </c>
      <c r="M49" s="95">
        <f t="shared" si="3"/>
        <v>150</v>
      </c>
      <c r="N49" s="95">
        <f t="shared" si="3"/>
        <v>195</v>
      </c>
      <c r="O49" s="95">
        <f t="shared" si="3"/>
        <v>30</v>
      </c>
      <c r="P49" s="95">
        <f t="shared" si="3"/>
        <v>120</v>
      </c>
      <c r="Q49" s="95">
        <f t="shared" si="3"/>
        <v>180</v>
      </c>
      <c r="R49" s="95">
        <f t="shared" si="3"/>
        <v>30</v>
      </c>
      <c r="S49" s="95">
        <f t="shared" si="3"/>
        <v>180</v>
      </c>
      <c r="T49" s="95">
        <f t="shared" si="3"/>
        <v>75</v>
      </c>
      <c r="U49" s="95">
        <f t="shared" si="3"/>
        <v>30</v>
      </c>
      <c r="V49" s="95">
        <f t="shared" si="3"/>
        <v>90</v>
      </c>
      <c r="W49" s="95">
        <f t="shared" si="3"/>
        <v>135</v>
      </c>
      <c r="X49" s="99">
        <f t="shared" si="3"/>
        <v>30</v>
      </c>
    </row>
    <row r="50" spans="1:24" x14ac:dyDescent="0.2">
      <c r="A50" s="15"/>
      <c r="B50" s="15"/>
      <c r="C50" s="42"/>
      <c r="D50" s="42"/>
      <c r="E50" s="42"/>
      <c r="F50" s="4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4"/>
      <c r="T50" s="15"/>
      <c r="U50" s="15"/>
      <c r="V50" s="15"/>
      <c r="W50" s="15"/>
      <c r="X50" s="15"/>
    </row>
    <row r="51" spans="1:24" x14ac:dyDescent="0.2">
      <c r="A51" s="15"/>
      <c r="B51" s="15"/>
      <c r="C51" s="42"/>
      <c r="D51" s="42"/>
      <c r="E51" s="42"/>
      <c r="F51" s="42">
        <f>SUM(D8:D13)</f>
        <v>435</v>
      </c>
      <c r="G51" s="15">
        <f>SUM(D15:D48)</f>
        <v>1350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4"/>
      <c r="T51" s="15"/>
      <c r="U51" s="15"/>
      <c r="V51" s="15"/>
      <c r="W51" s="15"/>
      <c r="X51" s="15"/>
    </row>
    <row r="52" spans="1:24" ht="25.5" x14ac:dyDescent="0.2">
      <c r="A52" s="15"/>
      <c r="B52" s="15"/>
      <c r="C52" s="42"/>
      <c r="D52" s="42"/>
      <c r="E52" s="42"/>
      <c r="F52" s="42" t="s">
        <v>39</v>
      </c>
      <c r="G52" s="114">
        <f>I49+L49+O49+R49+U49+X49</f>
        <v>180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4"/>
      <c r="T52" s="15"/>
      <c r="U52" s="15"/>
      <c r="V52" s="15"/>
      <c r="W52" s="15"/>
      <c r="X52" s="15"/>
    </row>
    <row r="53" spans="1:24" ht="25.5" x14ac:dyDescent="0.2">
      <c r="A53" s="15"/>
      <c r="B53" s="15"/>
      <c r="C53" s="42"/>
      <c r="D53" s="42"/>
      <c r="E53" s="42"/>
      <c r="F53" s="42" t="s">
        <v>40</v>
      </c>
      <c r="G53" s="88">
        <f>G49+H49+J49+K49+M49+N49+P49+Q49+S49+T49+V49+W49</f>
        <v>1755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4"/>
      <c r="T53" s="15"/>
      <c r="U53" s="15"/>
      <c r="V53" s="15"/>
      <c r="W53" s="15"/>
      <c r="X53" s="15"/>
    </row>
    <row r="54" spans="1:24" x14ac:dyDescent="0.2">
      <c r="A54" s="15"/>
      <c r="B54" s="15"/>
      <c r="C54" s="42"/>
      <c r="D54" s="42"/>
      <c r="E54" s="42"/>
      <c r="F54" s="4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4"/>
      <c r="T54" s="15"/>
      <c r="U54" s="15"/>
      <c r="V54" s="15"/>
      <c r="W54" s="15"/>
      <c r="X54" s="15"/>
    </row>
  </sheetData>
  <mergeCells count="17">
    <mergeCell ref="B2:X2"/>
    <mergeCell ref="A5:A6"/>
    <mergeCell ref="B5:B6"/>
    <mergeCell ref="C5:C6"/>
    <mergeCell ref="D5:D6"/>
    <mergeCell ref="E5:E6"/>
    <mergeCell ref="V5:X5"/>
    <mergeCell ref="E8:E13"/>
    <mergeCell ref="E15:E48"/>
    <mergeCell ref="B3:X3"/>
    <mergeCell ref="C4:X4"/>
    <mergeCell ref="F5:F6"/>
    <mergeCell ref="G5:I5"/>
    <mergeCell ref="J5:L5"/>
    <mergeCell ref="M5:O5"/>
    <mergeCell ref="P5:R5"/>
    <mergeCell ref="S5:U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Plan_przed_zmianą</vt:lpstr>
      <vt:lpstr>Plan_po_zmianie</vt:lpstr>
      <vt:lpstr>Plan_przed_zmianą!Obszar_wydruku</vt:lpstr>
    </vt:vector>
  </TitlesOfParts>
  <Company>Akademia Ekonomiczna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Analityka Gospodarcza_Plan studiów</dc:title>
  <dc:creator>Barbara Pawełek</dc:creator>
  <cp:lastModifiedBy>Zuzanna Bielat</cp:lastModifiedBy>
  <cp:lastPrinted>2017-10-14T12:17:43Z</cp:lastPrinted>
  <dcterms:created xsi:type="dcterms:W3CDTF">2006-04-05T16:42:37Z</dcterms:created>
  <dcterms:modified xsi:type="dcterms:W3CDTF">2021-01-29T14:02:26Z</dcterms:modified>
</cp:coreProperties>
</file>