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II_AG (stacjon)" sheetId="1" r:id="rId1"/>
    <sheet name="II_AG (niestacjon)" sheetId="2" r:id="rId2"/>
  </sheets>
  <definedNames/>
  <calcPr fullCalcOnLoad="1"/>
</workbook>
</file>

<file path=xl/sharedStrings.xml><?xml version="1.0" encoding="utf-8"?>
<sst xmlns="http://schemas.openxmlformats.org/spreadsheetml/2006/main" count="136" uniqueCount="63">
  <si>
    <t>lp.</t>
  </si>
  <si>
    <t>Przedmiot</t>
  </si>
  <si>
    <t>Liczba godzin</t>
  </si>
  <si>
    <t>P L A N    S T U D I Ó W    S T A C J O N A R N Y C H     -     K I E R U N E K :     A N A L I T Y K A     G O S P O D A R C Z A</t>
  </si>
  <si>
    <t>Treści podstawowe</t>
  </si>
  <si>
    <t>Treści kierunkowe</t>
  </si>
  <si>
    <t>Finanse międzynarodowe</t>
  </si>
  <si>
    <t>Makroekonometria</t>
  </si>
  <si>
    <t>Ekonomia matematyczna</t>
  </si>
  <si>
    <t>Seminarium magisterskie</t>
  </si>
  <si>
    <t>Mikroekonometria</t>
  </si>
  <si>
    <t>Metody aktuarialne</t>
  </si>
  <si>
    <t>Bankowość</t>
  </si>
  <si>
    <t>Instytucje ubezpieczeniowe</t>
  </si>
  <si>
    <t>Analiza finansowa banków i instytucji ubezpieczeniowych</t>
  </si>
  <si>
    <t>Prawo własności intelektualnej</t>
  </si>
  <si>
    <t>Optymalizacja decyzji gospodarczych</t>
  </si>
  <si>
    <t>Analiza finansowa w przedsiębiorstwie</t>
  </si>
  <si>
    <t>Ekonometria wahań aktywności gospodarczej</t>
  </si>
  <si>
    <t>Modele i prognozy demograficzne</t>
  </si>
  <si>
    <t>Statystyka pracy</t>
  </si>
  <si>
    <t>Statystyka społeczna</t>
  </si>
  <si>
    <t>Metody analizy rynków zagranicznych</t>
  </si>
  <si>
    <t>Międzynarodowe standardy sprawozdawczości finansowej</t>
  </si>
  <si>
    <t>Eksploracyjna analiza danych</t>
  </si>
  <si>
    <t>Ekonometria w instytucjach finansowych</t>
  </si>
  <si>
    <t>Teoria wzrostu gospodarczego</t>
  </si>
  <si>
    <t>Ekonometria wzrostu i porównań międzynarodowych</t>
  </si>
  <si>
    <t>Prognozowanie gospodarcze</t>
  </si>
  <si>
    <t>Język angielski ogólny / biznesowy (różne poziomy i moduły)</t>
  </si>
  <si>
    <t>Statystyczna analiza wielowymiarowa / Multivariate statistical analysis</t>
  </si>
  <si>
    <t>Wnioskowanie bayesowskie w ekonomii empirycznej / Bayesian inference</t>
  </si>
  <si>
    <t>Przedmioty kierunkowe do wyboru (merytorycznego i językowego: polski / angielski)</t>
  </si>
  <si>
    <t>Liczba ECTS</t>
  </si>
  <si>
    <t>EiF</t>
  </si>
  <si>
    <t>NoZiJ</t>
  </si>
  <si>
    <t>Treści specjalnościowe - Analityka Makroekonomiczna</t>
  </si>
  <si>
    <t>Treści specjalnościowe Analityka Mikroekonomiczna</t>
  </si>
  <si>
    <t>Treści specjalnościowe Analityka Instytucji finansowych i ubezpieczeniowych</t>
  </si>
  <si>
    <t>MT</t>
  </si>
  <si>
    <t>Inne - NP</t>
  </si>
  <si>
    <t>Inne - pozostałe</t>
  </si>
  <si>
    <t>Procent punktów ECTS danej dyscypliny w liczbie punktów ECTS ogółem</t>
  </si>
  <si>
    <t>Przedmioty podstawowe, kierunkowe i do wyboru</t>
  </si>
  <si>
    <t>Razem</t>
  </si>
  <si>
    <t>Dyscypliny</t>
  </si>
  <si>
    <t>Inne -NoPiA</t>
  </si>
  <si>
    <t>Przedmioty specjalościowe - Analityka Makroekonomiczna</t>
  </si>
  <si>
    <t>Przedmioty specjalościowe - Analityka Mikroekonomiczne</t>
  </si>
  <si>
    <t>Przedmioty specjalościowe - Analityka Instytucji finansowych i ubezpieczeniowych</t>
  </si>
  <si>
    <t>Język obcy</t>
  </si>
  <si>
    <t xml:space="preserve">Ekonometria dynamiczna </t>
  </si>
  <si>
    <t>Wielowymiarowe modele ekonometrii finansowej</t>
  </si>
  <si>
    <t>Statystyczne Metody Kontroli Jakości</t>
  </si>
  <si>
    <t>Przedmiot 1.</t>
  </si>
  <si>
    <t>Przedmiot 2.</t>
  </si>
  <si>
    <t>Przedmiot 3.</t>
  </si>
  <si>
    <t>Przedmiot 4.</t>
  </si>
  <si>
    <t>Ekonometria dynamiczna</t>
  </si>
  <si>
    <t>Drugi stopień studiów</t>
  </si>
  <si>
    <t>P L A N    S T U D I Ó W   N I E S T A C J O N A R N Y C H     -     K I E R U N E K :     A N A L I T Y K A     G O S P O D A R C Z A</t>
  </si>
  <si>
    <t>Przedmiot 6.</t>
  </si>
  <si>
    <t>Przedmiot 5.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</si>
</sst>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 * #,##0_)\ _z_ł_ ;_ * \(#,##0\)\ _z_ł_ ;_ * &quot;-&quot;_)\ _z_ł_ ;_ @_ "/>
    <numFmt numFmtId="173" formatCode="_ * #,##0.00_)\ _z_ł_ ;_ * \(#,##0.00\)\ _z_ł_ ;_ * &quot;-&quot;??_)\ _z_ł_ ;_ @_ "/>
    <numFmt numFmtId="174" formatCode="0.00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0.000%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b/>
      <sz val="10"/>
      <color theme="1"/>
      <name val="Arial CE"/>
      <family val="0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2" fontId="0" fillId="0" borderId="13" xfId="0" applyNumberFormat="1" applyFont="1" applyBorder="1" applyAlignment="1">
      <alignment vertical="center" wrapText="1"/>
    </xf>
    <xf numFmtId="10" fontId="0" fillId="0" borderId="13" xfId="52" applyNumberFormat="1" applyFont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3" fillId="0" borderId="22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5" fillId="0" borderId="23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2" fontId="43" fillId="0" borderId="13" xfId="0" applyNumberFormat="1" applyFont="1" applyBorder="1" applyAlignment="1">
      <alignment vertical="center" wrapText="1"/>
    </xf>
    <xf numFmtId="0" fontId="43" fillId="34" borderId="21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43" fillId="34" borderId="17" xfId="0" applyFont="1" applyFill="1" applyBorder="1" applyAlignment="1">
      <alignment vertical="center" wrapText="1"/>
    </xf>
    <xf numFmtId="10" fontId="47" fillId="0" borderId="13" xfId="52" applyNumberFormat="1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2" fontId="47" fillId="0" borderId="13" xfId="0" applyNumberFormat="1" applyFont="1" applyBorder="1" applyAlignment="1">
      <alignment vertical="center" wrapText="1"/>
    </xf>
    <xf numFmtId="2" fontId="47" fillId="0" borderId="13" xfId="0" applyNumberFormat="1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93" zoomScaleNormal="93" zoomScalePageLayoutView="0" workbookViewId="0" topLeftCell="A28">
      <selection activeCell="J72" sqref="J72"/>
    </sheetView>
  </sheetViews>
  <sheetFormatPr defaultColWidth="9.140625" defaultRowHeight="12.75"/>
  <cols>
    <col min="1" max="1" width="3.421875" style="6" bestFit="1" customWidth="1"/>
    <col min="2" max="2" width="58.7109375" style="6" customWidth="1"/>
    <col min="3" max="3" width="11.421875" style="6" customWidth="1"/>
    <col min="4" max="4" width="11.8515625" style="6" bestFit="1" customWidth="1"/>
    <col min="5" max="5" width="11.7109375" style="6" bestFit="1" customWidth="1"/>
    <col min="6" max="6" width="10.7109375" style="6" bestFit="1" customWidth="1"/>
    <col min="7" max="10" width="9.7109375" style="6" bestFit="1" customWidth="1"/>
    <col min="11" max="16384" width="11.421875" style="6" customWidth="1"/>
  </cols>
  <sheetData>
    <row r="1" spans="1:10" ht="27.75" customHeight="1">
      <c r="A1" s="8"/>
      <c r="B1" s="60" t="s">
        <v>3</v>
      </c>
      <c r="C1" s="60"/>
      <c r="D1" s="60"/>
      <c r="E1" s="60"/>
      <c r="F1" s="60"/>
      <c r="G1" s="60"/>
      <c r="H1" s="60"/>
      <c r="I1" s="60"/>
      <c r="J1" s="60"/>
    </row>
    <row r="2" s="1" customFormat="1" ht="15">
      <c r="B2" s="17" t="s">
        <v>59</v>
      </c>
    </row>
    <row r="3" ht="15.75" customHeight="1" thickBot="1">
      <c r="B3" s="2"/>
    </row>
    <row r="4" spans="1:10" ht="13.5" customHeight="1" thickTop="1">
      <c r="A4" s="56" t="s">
        <v>0</v>
      </c>
      <c r="B4" s="58" t="s">
        <v>1</v>
      </c>
      <c r="C4" s="51" t="s">
        <v>2</v>
      </c>
      <c r="D4" s="51" t="s">
        <v>33</v>
      </c>
      <c r="E4" s="53" t="s">
        <v>45</v>
      </c>
      <c r="F4" s="54"/>
      <c r="G4" s="54"/>
      <c r="H4" s="54"/>
      <c r="I4" s="54"/>
      <c r="J4" s="55"/>
    </row>
    <row r="5" spans="1:10" ht="26.25" thickBot="1">
      <c r="A5" s="57"/>
      <c r="B5" s="59"/>
      <c r="C5" s="52"/>
      <c r="D5" s="52"/>
      <c r="E5" s="20" t="s">
        <v>34</v>
      </c>
      <c r="F5" s="20" t="s">
        <v>35</v>
      </c>
      <c r="G5" s="20" t="s">
        <v>39</v>
      </c>
      <c r="H5" s="20" t="s">
        <v>46</v>
      </c>
      <c r="I5" s="20" t="s">
        <v>40</v>
      </c>
      <c r="J5" s="20" t="s">
        <v>41</v>
      </c>
    </row>
    <row r="6" spans="1:10" ht="14.25" thickBot="1" thickTop="1">
      <c r="A6" s="3"/>
      <c r="B6" s="4" t="s">
        <v>4</v>
      </c>
      <c r="C6" s="21"/>
      <c r="D6" s="10"/>
      <c r="E6" s="10"/>
      <c r="F6" s="21"/>
      <c r="G6" s="21"/>
      <c r="H6" s="21"/>
      <c r="I6" s="21"/>
      <c r="J6" s="21"/>
    </row>
    <row r="7" spans="1:10" ht="13.5" customHeight="1" thickTop="1">
      <c r="A7" s="9">
        <v>1</v>
      </c>
      <c r="B7" s="15" t="s">
        <v>29</v>
      </c>
      <c r="C7" s="29">
        <v>60</v>
      </c>
      <c r="D7" s="29">
        <v>5</v>
      </c>
      <c r="E7" s="29"/>
      <c r="F7" s="29"/>
      <c r="G7" s="29"/>
      <c r="H7" s="29"/>
      <c r="I7" s="29"/>
      <c r="J7" s="21">
        <v>5</v>
      </c>
    </row>
    <row r="8" spans="1:10" ht="13.5" thickBot="1">
      <c r="A8" s="14">
        <v>2</v>
      </c>
      <c r="B8" s="36" t="s">
        <v>15</v>
      </c>
      <c r="C8" s="29">
        <v>15</v>
      </c>
      <c r="D8" s="29">
        <v>2</v>
      </c>
      <c r="E8" s="29"/>
      <c r="F8" s="29"/>
      <c r="G8" s="29"/>
      <c r="H8" s="29"/>
      <c r="I8" s="29">
        <v>2</v>
      </c>
      <c r="J8" s="21"/>
    </row>
    <row r="9" spans="1:10" ht="14.25" thickBot="1" thickTop="1">
      <c r="A9" s="13"/>
      <c r="B9" s="16" t="s">
        <v>5</v>
      </c>
      <c r="C9" s="29"/>
      <c r="D9" s="29"/>
      <c r="E9" s="29"/>
      <c r="F9" s="29"/>
      <c r="G9" s="29"/>
      <c r="H9" s="29"/>
      <c r="I9" s="29"/>
      <c r="J9" s="21"/>
    </row>
    <row r="10" spans="1:10" ht="13.5" thickTop="1">
      <c r="A10" s="11">
        <v>3</v>
      </c>
      <c r="B10" s="28" t="s">
        <v>51</v>
      </c>
      <c r="C10" s="29">
        <v>50</v>
      </c>
      <c r="D10" s="29">
        <v>8</v>
      </c>
      <c r="E10" s="29">
        <v>8</v>
      </c>
      <c r="F10" s="29"/>
      <c r="G10" s="29"/>
      <c r="H10" s="29"/>
      <c r="I10" s="29"/>
      <c r="J10" s="21"/>
    </row>
    <row r="11" spans="1:10" ht="12.75">
      <c r="A11" s="11">
        <v>4</v>
      </c>
      <c r="B11" s="28" t="s">
        <v>28</v>
      </c>
      <c r="C11" s="29">
        <v>45</v>
      </c>
      <c r="D11" s="29">
        <v>7</v>
      </c>
      <c r="E11" s="29">
        <v>5</v>
      </c>
      <c r="F11" s="29">
        <v>2</v>
      </c>
      <c r="G11" s="29"/>
      <c r="H11" s="29"/>
      <c r="I11" s="29"/>
      <c r="J11" s="21"/>
    </row>
    <row r="12" spans="1:10" ht="13.5" customHeight="1">
      <c r="A12" s="11">
        <v>5</v>
      </c>
      <c r="B12" s="37" t="s">
        <v>30</v>
      </c>
      <c r="C12" s="29">
        <v>55</v>
      </c>
      <c r="D12" s="29">
        <v>8</v>
      </c>
      <c r="E12" s="29">
        <v>6</v>
      </c>
      <c r="F12" s="29">
        <v>2</v>
      </c>
      <c r="G12" s="29"/>
      <c r="H12" s="29"/>
      <c r="I12" s="29"/>
      <c r="J12" s="21"/>
    </row>
    <row r="13" spans="1:10" ht="12.75">
      <c r="A13" s="11">
        <v>6</v>
      </c>
      <c r="B13" s="37" t="s">
        <v>31</v>
      </c>
      <c r="C13" s="29">
        <v>30</v>
      </c>
      <c r="D13" s="29">
        <v>5</v>
      </c>
      <c r="E13" s="29">
        <v>5</v>
      </c>
      <c r="F13" s="29"/>
      <c r="G13" s="29"/>
      <c r="H13" s="29"/>
      <c r="I13" s="29"/>
      <c r="J13" s="21"/>
    </row>
    <row r="14" spans="1:10" ht="12.75">
      <c r="A14" s="11">
        <v>7</v>
      </c>
      <c r="B14" s="28" t="s">
        <v>16</v>
      </c>
      <c r="C14" s="29">
        <v>30</v>
      </c>
      <c r="D14" s="29">
        <v>5</v>
      </c>
      <c r="E14" s="29">
        <v>2</v>
      </c>
      <c r="F14" s="29">
        <v>3</v>
      </c>
      <c r="G14" s="29"/>
      <c r="H14" s="29"/>
      <c r="I14" s="29"/>
      <c r="J14" s="21"/>
    </row>
    <row r="15" spans="1:10" ht="12.75">
      <c r="A15" s="11">
        <v>8</v>
      </c>
      <c r="B15" s="28" t="s">
        <v>8</v>
      </c>
      <c r="C15" s="29">
        <v>35</v>
      </c>
      <c r="D15" s="29">
        <v>6</v>
      </c>
      <c r="E15" s="29">
        <v>3</v>
      </c>
      <c r="F15" s="29"/>
      <c r="G15" s="29">
        <v>3</v>
      </c>
      <c r="H15" s="29"/>
      <c r="I15" s="29"/>
      <c r="J15" s="21"/>
    </row>
    <row r="16" spans="1:10" ht="12.75">
      <c r="A16" s="11">
        <v>9</v>
      </c>
      <c r="B16" s="31" t="s">
        <v>52</v>
      </c>
      <c r="C16" s="29">
        <v>30</v>
      </c>
      <c r="D16" s="29">
        <v>5</v>
      </c>
      <c r="E16" s="29">
        <v>5</v>
      </c>
      <c r="F16" s="29"/>
      <c r="G16" s="29"/>
      <c r="H16" s="29"/>
      <c r="I16" s="29"/>
      <c r="J16" s="21"/>
    </row>
    <row r="17" spans="1:10" ht="13.5" thickBot="1">
      <c r="A17" s="12">
        <v>10</v>
      </c>
      <c r="B17" s="31" t="s">
        <v>9</v>
      </c>
      <c r="C17" s="29">
        <v>60</v>
      </c>
      <c r="D17" s="29">
        <v>15</v>
      </c>
      <c r="E17" s="29">
        <v>10</v>
      </c>
      <c r="F17" s="29">
        <v>3</v>
      </c>
      <c r="G17" s="29">
        <v>2</v>
      </c>
      <c r="H17" s="29"/>
      <c r="I17" s="29"/>
      <c r="J17" s="21"/>
    </row>
    <row r="18" spans="1:10" ht="14.25" thickBot="1" thickTop="1">
      <c r="A18" s="13"/>
      <c r="B18" s="16" t="s">
        <v>36</v>
      </c>
      <c r="C18" s="29"/>
      <c r="D18" s="29"/>
      <c r="E18" s="29"/>
      <c r="F18" s="29"/>
      <c r="G18" s="29"/>
      <c r="H18" s="29"/>
      <c r="I18" s="29"/>
      <c r="J18" s="21"/>
    </row>
    <row r="19" spans="1:10" ht="15" customHeight="1" thickTop="1">
      <c r="A19" s="9">
        <v>11</v>
      </c>
      <c r="B19" s="28" t="s">
        <v>7</v>
      </c>
      <c r="C19" s="29">
        <v>45</v>
      </c>
      <c r="D19" s="29">
        <v>7</v>
      </c>
      <c r="E19" s="29">
        <v>7</v>
      </c>
      <c r="F19" s="29"/>
      <c r="G19" s="29"/>
      <c r="H19" s="29"/>
      <c r="I19" s="29"/>
      <c r="J19" s="21"/>
    </row>
    <row r="20" spans="1:10" ht="12.75">
      <c r="A20" s="11">
        <v>12</v>
      </c>
      <c r="B20" s="28" t="s">
        <v>22</v>
      </c>
      <c r="C20" s="29">
        <v>45</v>
      </c>
      <c r="D20" s="29">
        <v>6</v>
      </c>
      <c r="E20" s="29">
        <v>6</v>
      </c>
      <c r="F20" s="29"/>
      <c r="G20" s="29"/>
      <c r="H20" s="29"/>
      <c r="I20" s="29"/>
      <c r="J20" s="21"/>
    </row>
    <row r="21" spans="1:10" ht="12.75">
      <c r="A21" s="9">
        <v>13</v>
      </c>
      <c r="B21" s="28" t="s">
        <v>6</v>
      </c>
      <c r="C21" s="29">
        <v>30</v>
      </c>
      <c r="D21" s="29">
        <v>5</v>
      </c>
      <c r="E21" s="29">
        <v>5</v>
      </c>
      <c r="F21" s="29"/>
      <c r="G21" s="29"/>
      <c r="H21" s="29"/>
      <c r="I21" s="29"/>
      <c r="J21" s="21"/>
    </row>
    <row r="22" spans="1:10" ht="12.75">
      <c r="A22" s="11">
        <v>14</v>
      </c>
      <c r="B22" s="28" t="s">
        <v>18</v>
      </c>
      <c r="C22" s="29">
        <v>30</v>
      </c>
      <c r="D22" s="29">
        <v>5</v>
      </c>
      <c r="E22" s="29">
        <v>5</v>
      </c>
      <c r="F22" s="29"/>
      <c r="G22" s="29"/>
      <c r="H22" s="29"/>
      <c r="I22" s="29"/>
      <c r="J22" s="21"/>
    </row>
    <row r="23" spans="1:10" ht="12.75">
      <c r="A23" s="9">
        <v>15</v>
      </c>
      <c r="B23" s="28" t="s">
        <v>26</v>
      </c>
      <c r="C23" s="29">
        <v>30</v>
      </c>
      <c r="D23" s="29">
        <v>6</v>
      </c>
      <c r="E23" s="29">
        <v>3</v>
      </c>
      <c r="F23" s="29"/>
      <c r="G23" s="29">
        <v>3</v>
      </c>
      <c r="H23" s="29"/>
      <c r="I23" s="29"/>
      <c r="J23" s="21"/>
    </row>
    <row r="24" spans="1:10" ht="12.75">
      <c r="A24" s="11">
        <v>16</v>
      </c>
      <c r="B24" s="28" t="s">
        <v>27</v>
      </c>
      <c r="C24" s="29">
        <v>30</v>
      </c>
      <c r="D24" s="29">
        <v>6</v>
      </c>
      <c r="E24" s="29">
        <v>6</v>
      </c>
      <c r="F24" s="29"/>
      <c r="G24" s="29"/>
      <c r="H24" s="29"/>
      <c r="I24" s="29"/>
      <c r="J24" s="21"/>
    </row>
    <row r="25" spans="1:10" ht="12.75" customHeight="1">
      <c r="A25" s="9">
        <v>17</v>
      </c>
      <c r="B25" s="28" t="s">
        <v>19</v>
      </c>
      <c r="C25" s="29">
        <v>30</v>
      </c>
      <c r="D25" s="29">
        <v>5</v>
      </c>
      <c r="E25" s="29">
        <v>5</v>
      </c>
      <c r="F25" s="29"/>
      <c r="G25" s="29"/>
      <c r="H25" s="29"/>
      <c r="I25" s="29"/>
      <c r="J25" s="21"/>
    </row>
    <row r="26" spans="1:10" ht="12.75">
      <c r="A26" s="11">
        <v>18</v>
      </c>
      <c r="B26" s="28" t="s">
        <v>21</v>
      </c>
      <c r="C26" s="29">
        <v>30</v>
      </c>
      <c r="D26" s="29">
        <v>5</v>
      </c>
      <c r="E26" s="29">
        <v>4</v>
      </c>
      <c r="F26" s="29"/>
      <c r="G26" s="29"/>
      <c r="H26" s="29">
        <v>1</v>
      </c>
      <c r="I26" s="29"/>
      <c r="J26" s="21"/>
    </row>
    <row r="27" spans="1:10" ht="13.5" thickBot="1">
      <c r="A27" s="18">
        <v>19</v>
      </c>
      <c r="B27" s="31" t="s">
        <v>20</v>
      </c>
      <c r="C27" s="29">
        <v>30</v>
      </c>
      <c r="D27" s="29">
        <v>5</v>
      </c>
      <c r="E27" s="29">
        <v>4</v>
      </c>
      <c r="F27" s="29">
        <v>1</v>
      </c>
      <c r="G27" s="29"/>
      <c r="H27" s="29"/>
      <c r="I27" s="29"/>
      <c r="J27" s="21"/>
    </row>
    <row r="28" spans="1:10" ht="14.25" thickBot="1" thickTop="1">
      <c r="A28" s="13"/>
      <c r="B28" s="16" t="s">
        <v>37</v>
      </c>
      <c r="C28" s="29"/>
      <c r="D28" s="29"/>
      <c r="E28" s="29"/>
      <c r="F28" s="29"/>
      <c r="G28" s="29"/>
      <c r="H28" s="29"/>
      <c r="I28" s="29"/>
      <c r="J28" s="21"/>
    </row>
    <row r="29" spans="1:10" ht="13.5" thickTop="1">
      <c r="A29" s="9">
        <v>12</v>
      </c>
      <c r="B29" s="28" t="s">
        <v>10</v>
      </c>
      <c r="C29" s="29">
        <v>45</v>
      </c>
      <c r="D29" s="29">
        <v>7</v>
      </c>
      <c r="E29" s="29">
        <v>7</v>
      </c>
      <c r="F29" s="29"/>
      <c r="G29" s="29"/>
      <c r="H29" s="29"/>
      <c r="I29" s="29"/>
      <c r="J29" s="21"/>
    </row>
    <row r="30" spans="1:10" ht="12.75">
      <c r="A30" s="11">
        <v>13</v>
      </c>
      <c r="B30" s="28" t="s">
        <v>53</v>
      </c>
      <c r="C30" s="29">
        <v>30</v>
      </c>
      <c r="D30" s="29">
        <v>5</v>
      </c>
      <c r="E30" s="29">
        <v>3</v>
      </c>
      <c r="F30" s="29">
        <v>2</v>
      </c>
      <c r="G30" s="29"/>
      <c r="H30" s="29"/>
      <c r="I30" s="29"/>
      <c r="J30" s="21"/>
    </row>
    <row r="31" spans="1:10" ht="12.75">
      <c r="A31" s="9">
        <v>14</v>
      </c>
      <c r="B31" s="32" t="s">
        <v>17</v>
      </c>
      <c r="C31" s="29">
        <v>30</v>
      </c>
      <c r="D31" s="29">
        <v>5</v>
      </c>
      <c r="E31" s="29">
        <v>2</v>
      </c>
      <c r="F31" s="29">
        <v>3</v>
      </c>
      <c r="G31" s="29"/>
      <c r="H31" s="29"/>
      <c r="I31" s="29"/>
      <c r="J31" s="21"/>
    </row>
    <row r="32" spans="1:10" ht="12.75">
      <c r="A32" s="11">
        <v>15</v>
      </c>
      <c r="B32" s="28" t="s">
        <v>11</v>
      </c>
      <c r="C32" s="29">
        <v>45</v>
      </c>
      <c r="D32" s="29">
        <v>7</v>
      </c>
      <c r="E32" s="29">
        <v>7</v>
      </c>
      <c r="F32" s="29"/>
      <c r="G32" s="29"/>
      <c r="H32" s="29"/>
      <c r="I32" s="29"/>
      <c r="J32" s="21"/>
    </row>
    <row r="33" spans="1:10" ht="12.75">
      <c r="A33" s="9">
        <v>16</v>
      </c>
      <c r="B33" s="28" t="s">
        <v>23</v>
      </c>
      <c r="C33" s="29">
        <v>30</v>
      </c>
      <c r="D33" s="29">
        <v>5</v>
      </c>
      <c r="E33" s="29">
        <v>1</v>
      </c>
      <c r="F33" s="29">
        <v>4</v>
      </c>
      <c r="G33" s="29"/>
      <c r="H33" s="29"/>
      <c r="I33" s="29"/>
      <c r="J33" s="21"/>
    </row>
    <row r="34" spans="1:10" ht="12.75">
      <c r="A34" s="11">
        <v>17</v>
      </c>
      <c r="B34" s="28" t="s">
        <v>18</v>
      </c>
      <c r="C34" s="29">
        <v>30</v>
      </c>
      <c r="D34" s="29">
        <v>5</v>
      </c>
      <c r="E34" s="29">
        <v>5</v>
      </c>
      <c r="F34" s="29"/>
      <c r="G34" s="29"/>
      <c r="H34" s="29"/>
      <c r="I34" s="29"/>
      <c r="J34" s="21"/>
    </row>
    <row r="35" spans="1:10" ht="12.75">
      <c r="A35" s="9">
        <v>18</v>
      </c>
      <c r="B35" s="28" t="s">
        <v>21</v>
      </c>
      <c r="C35" s="29">
        <v>30</v>
      </c>
      <c r="D35" s="29">
        <v>5</v>
      </c>
      <c r="E35" s="29">
        <v>4</v>
      </c>
      <c r="F35" s="29"/>
      <c r="G35" s="29"/>
      <c r="H35" s="29">
        <v>1</v>
      </c>
      <c r="I35" s="29"/>
      <c r="J35" s="21"/>
    </row>
    <row r="36" spans="1:10" ht="12.75">
      <c r="A36" s="11">
        <v>19</v>
      </c>
      <c r="B36" s="28" t="s">
        <v>20</v>
      </c>
      <c r="C36" s="38">
        <v>30</v>
      </c>
      <c r="D36" s="38">
        <v>5</v>
      </c>
      <c r="E36" s="29">
        <v>4</v>
      </c>
      <c r="F36" s="29">
        <v>1</v>
      </c>
      <c r="G36" s="29"/>
      <c r="H36" s="29"/>
      <c r="I36" s="29"/>
      <c r="J36" s="21"/>
    </row>
    <row r="37" spans="1:10" ht="13.5" thickBot="1">
      <c r="A37" s="18">
        <v>20</v>
      </c>
      <c r="B37" s="31" t="s">
        <v>24</v>
      </c>
      <c r="C37" s="38">
        <v>30</v>
      </c>
      <c r="D37" s="38">
        <v>5</v>
      </c>
      <c r="E37" s="29">
        <v>3</v>
      </c>
      <c r="F37" s="29">
        <v>2</v>
      </c>
      <c r="G37" s="29"/>
      <c r="H37" s="29"/>
      <c r="I37" s="29"/>
      <c r="J37" s="21"/>
    </row>
    <row r="38" spans="1:10" ht="27" thickBot="1" thickTop="1">
      <c r="A38" s="13"/>
      <c r="B38" s="16" t="s">
        <v>38</v>
      </c>
      <c r="C38" s="29"/>
      <c r="D38" s="29"/>
      <c r="E38" s="29"/>
      <c r="F38" s="29"/>
      <c r="G38" s="29"/>
      <c r="H38" s="29"/>
      <c r="I38" s="29"/>
      <c r="J38" s="21"/>
    </row>
    <row r="39" spans="1:10" ht="13.5" thickTop="1">
      <c r="A39" s="9">
        <v>11</v>
      </c>
      <c r="B39" s="28" t="s">
        <v>10</v>
      </c>
      <c r="C39" s="29">
        <v>45</v>
      </c>
      <c r="D39" s="29">
        <v>7</v>
      </c>
      <c r="E39" s="29">
        <v>7</v>
      </c>
      <c r="F39" s="29"/>
      <c r="G39" s="29"/>
      <c r="H39" s="29"/>
      <c r="I39" s="29"/>
      <c r="J39" s="21"/>
    </row>
    <row r="40" spans="1:10" ht="12.75">
      <c r="A40" s="11">
        <v>12</v>
      </c>
      <c r="B40" s="28" t="s">
        <v>12</v>
      </c>
      <c r="C40" s="29">
        <v>30</v>
      </c>
      <c r="D40" s="29">
        <v>5</v>
      </c>
      <c r="E40" s="29">
        <v>5</v>
      </c>
      <c r="F40" s="29"/>
      <c r="G40" s="29"/>
      <c r="H40" s="29"/>
      <c r="I40" s="29"/>
      <c r="J40" s="21"/>
    </row>
    <row r="41" spans="1:10" ht="12.75">
      <c r="A41" s="9">
        <v>13</v>
      </c>
      <c r="B41" s="28" t="s">
        <v>13</v>
      </c>
      <c r="C41" s="29">
        <v>30</v>
      </c>
      <c r="D41" s="29">
        <v>5</v>
      </c>
      <c r="E41" s="29">
        <v>5</v>
      </c>
      <c r="F41" s="29"/>
      <c r="G41" s="29"/>
      <c r="H41" s="29"/>
      <c r="I41" s="29"/>
      <c r="J41" s="21"/>
    </row>
    <row r="42" spans="1:10" ht="12.75">
      <c r="A42" s="11">
        <v>14</v>
      </c>
      <c r="B42" s="28" t="s">
        <v>11</v>
      </c>
      <c r="C42" s="29">
        <v>45</v>
      </c>
      <c r="D42" s="29">
        <v>7</v>
      </c>
      <c r="E42" s="29">
        <v>7</v>
      </c>
      <c r="F42" s="29"/>
      <c r="G42" s="29"/>
      <c r="H42" s="29"/>
      <c r="I42" s="29"/>
      <c r="J42" s="21"/>
    </row>
    <row r="43" spans="1:10" ht="12.75">
      <c r="A43" s="9">
        <v>15</v>
      </c>
      <c r="B43" s="28" t="s">
        <v>23</v>
      </c>
      <c r="C43" s="29">
        <v>30</v>
      </c>
      <c r="D43" s="29">
        <v>5</v>
      </c>
      <c r="E43" s="29">
        <v>1</v>
      </c>
      <c r="F43" s="29">
        <v>4</v>
      </c>
      <c r="G43" s="29"/>
      <c r="H43" s="29"/>
      <c r="I43" s="29"/>
      <c r="J43" s="21"/>
    </row>
    <row r="44" spans="1:10" ht="12.75">
      <c r="A44" s="11">
        <v>16</v>
      </c>
      <c r="B44" s="28" t="s">
        <v>14</v>
      </c>
      <c r="C44" s="29">
        <v>30</v>
      </c>
      <c r="D44" s="29">
        <v>5</v>
      </c>
      <c r="E44" s="29">
        <v>2</v>
      </c>
      <c r="F44" s="29">
        <v>3</v>
      </c>
      <c r="G44" s="29"/>
      <c r="H44" s="29"/>
      <c r="I44" s="29"/>
      <c r="J44" s="21"/>
    </row>
    <row r="45" spans="1:10" ht="12.75">
      <c r="A45" s="9">
        <v>17</v>
      </c>
      <c r="B45" s="28" t="s">
        <v>19</v>
      </c>
      <c r="C45" s="29">
        <v>30</v>
      </c>
      <c r="D45" s="29">
        <v>5</v>
      </c>
      <c r="E45" s="29">
        <v>5</v>
      </c>
      <c r="F45" s="29"/>
      <c r="G45" s="29"/>
      <c r="H45" s="29"/>
      <c r="I45" s="29"/>
      <c r="J45" s="21"/>
    </row>
    <row r="46" spans="1:10" ht="12.75">
      <c r="A46" s="11">
        <v>18</v>
      </c>
      <c r="B46" s="28" t="s">
        <v>25</v>
      </c>
      <c r="C46" s="29">
        <v>30</v>
      </c>
      <c r="D46" s="29">
        <v>5</v>
      </c>
      <c r="E46" s="29">
        <v>4</v>
      </c>
      <c r="F46" s="29"/>
      <c r="G46" s="29">
        <v>1</v>
      </c>
      <c r="H46" s="29"/>
      <c r="I46" s="29"/>
      <c r="J46" s="21"/>
    </row>
    <row r="47" spans="1:10" ht="13.5" thickBot="1">
      <c r="A47" s="18">
        <v>19</v>
      </c>
      <c r="B47" s="31" t="s">
        <v>24</v>
      </c>
      <c r="C47" s="29">
        <v>30</v>
      </c>
      <c r="D47" s="29">
        <v>5</v>
      </c>
      <c r="E47" s="29">
        <v>3</v>
      </c>
      <c r="F47" s="29">
        <v>2</v>
      </c>
      <c r="G47" s="29"/>
      <c r="H47" s="29"/>
      <c r="I47" s="29"/>
      <c r="J47" s="21"/>
    </row>
    <row r="48" spans="1:10" ht="26.25" thickBot="1">
      <c r="A48" s="19"/>
      <c r="B48" s="39" t="s">
        <v>32</v>
      </c>
      <c r="C48" s="29"/>
      <c r="D48" s="29"/>
      <c r="E48" s="29"/>
      <c r="F48" s="29"/>
      <c r="G48" s="29"/>
      <c r="H48" s="29"/>
      <c r="I48" s="29"/>
      <c r="J48" s="21"/>
    </row>
    <row r="49" spans="1:10" ht="12.75">
      <c r="A49" s="9">
        <v>20</v>
      </c>
      <c r="B49" s="43" t="s">
        <v>54</v>
      </c>
      <c r="C49" s="44">
        <v>15</v>
      </c>
      <c r="D49" s="44">
        <v>2</v>
      </c>
      <c r="E49" s="44">
        <v>1</v>
      </c>
      <c r="F49" s="44">
        <v>1</v>
      </c>
      <c r="G49" s="29"/>
      <c r="H49" s="29"/>
      <c r="I49" s="29"/>
      <c r="J49" s="21"/>
    </row>
    <row r="50" spans="1:10" ht="12.75">
      <c r="A50" s="9">
        <v>21</v>
      </c>
      <c r="B50" s="45" t="s">
        <v>55</v>
      </c>
      <c r="C50" s="44">
        <v>15</v>
      </c>
      <c r="D50" s="44">
        <v>2</v>
      </c>
      <c r="E50" s="44">
        <v>1</v>
      </c>
      <c r="F50" s="44">
        <v>1</v>
      </c>
      <c r="G50" s="29"/>
      <c r="H50" s="29"/>
      <c r="I50" s="29"/>
      <c r="J50" s="21"/>
    </row>
    <row r="51" spans="1:10" ht="12.75">
      <c r="A51" s="9">
        <v>22</v>
      </c>
      <c r="B51" s="45" t="s">
        <v>56</v>
      </c>
      <c r="C51" s="44">
        <v>15</v>
      </c>
      <c r="D51" s="44">
        <v>2</v>
      </c>
      <c r="E51" s="44">
        <v>1</v>
      </c>
      <c r="F51" s="44">
        <v>1</v>
      </c>
      <c r="G51" s="29"/>
      <c r="H51" s="29"/>
      <c r="I51" s="29"/>
      <c r="J51" s="21"/>
    </row>
    <row r="52" spans="1:10" ht="12.75">
      <c r="A52" s="9">
        <v>23</v>
      </c>
      <c r="B52" s="45" t="s">
        <v>57</v>
      </c>
      <c r="C52" s="44">
        <v>15</v>
      </c>
      <c r="D52" s="44">
        <v>2</v>
      </c>
      <c r="E52" s="44">
        <v>1</v>
      </c>
      <c r="F52" s="44">
        <v>1</v>
      </c>
      <c r="G52" s="29"/>
      <c r="H52" s="29"/>
      <c r="I52" s="29"/>
      <c r="J52" s="21"/>
    </row>
    <row r="53" spans="1:10" ht="12.75">
      <c r="A53" s="9">
        <v>24</v>
      </c>
      <c r="B53" s="45" t="s">
        <v>62</v>
      </c>
      <c r="C53" s="44">
        <v>15</v>
      </c>
      <c r="D53" s="44">
        <v>2</v>
      </c>
      <c r="E53" s="44">
        <v>1</v>
      </c>
      <c r="F53" s="44">
        <v>1</v>
      </c>
      <c r="G53" s="29"/>
      <c r="H53" s="29"/>
      <c r="I53" s="29"/>
      <c r="J53" s="21"/>
    </row>
    <row r="54" spans="1:12" s="7" customFormat="1" ht="12.75">
      <c r="A54" s="9">
        <v>25</v>
      </c>
      <c r="B54" s="45" t="s">
        <v>61</v>
      </c>
      <c r="C54" s="44">
        <v>15</v>
      </c>
      <c r="D54" s="44">
        <v>2</v>
      </c>
      <c r="E54" s="44">
        <v>1</v>
      </c>
      <c r="F54" s="44">
        <v>1</v>
      </c>
      <c r="G54" s="38"/>
      <c r="H54" s="38"/>
      <c r="I54" s="38"/>
      <c r="J54" s="22"/>
      <c r="L54" s="6"/>
    </row>
    <row r="55" spans="1:9" ht="12.75">
      <c r="A55" s="7"/>
      <c r="B55" s="33"/>
      <c r="C55" s="30"/>
      <c r="D55" s="30"/>
      <c r="E55" s="30"/>
      <c r="F55" s="30"/>
      <c r="G55" s="30"/>
      <c r="H55" s="30"/>
      <c r="I55" s="30"/>
    </row>
    <row r="56" spans="1:10" ht="12.75">
      <c r="A56" s="7"/>
      <c r="B56" s="34" t="s">
        <v>43</v>
      </c>
      <c r="C56" s="29">
        <f>SUM(C7:C17)+SUM(C49:C54)</f>
        <v>500</v>
      </c>
      <c r="D56" s="29">
        <f aca="true" t="shared" si="0" ref="D56:J56">SUM(D7:D17)+SUM(D49:D54)</f>
        <v>78</v>
      </c>
      <c r="E56" s="47">
        <f t="shared" si="0"/>
        <v>50</v>
      </c>
      <c r="F56" s="47">
        <f t="shared" si="0"/>
        <v>16</v>
      </c>
      <c r="G56" s="29">
        <f t="shared" si="0"/>
        <v>5</v>
      </c>
      <c r="H56" s="29">
        <f t="shared" si="0"/>
        <v>0</v>
      </c>
      <c r="I56" s="29">
        <f t="shared" si="0"/>
        <v>2</v>
      </c>
      <c r="J56" s="21">
        <f t="shared" si="0"/>
        <v>5</v>
      </c>
    </row>
    <row r="57" spans="2:12" s="7" customFormat="1" ht="12.75">
      <c r="B57" s="34" t="s">
        <v>47</v>
      </c>
      <c r="C57" s="38">
        <f>SUM(C19:C27)</f>
        <v>300</v>
      </c>
      <c r="D57" s="38">
        <f aca="true" t="shared" si="1" ref="D57:J57">SUM(D19:D27)</f>
        <v>50</v>
      </c>
      <c r="E57" s="38">
        <f t="shared" si="1"/>
        <v>45</v>
      </c>
      <c r="F57" s="38">
        <f t="shared" si="1"/>
        <v>1</v>
      </c>
      <c r="G57" s="38">
        <f t="shared" si="1"/>
        <v>3</v>
      </c>
      <c r="H57" s="38">
        <f t="shared" si="1"/>
        <v>1</v>
      </c>
      <c r="I57" s="38">
        <f t="shared" si="1"/>
        <v>0</v>
      </c>
      <c r="J57" s="22">
        <f t="shared" si="1"/>
        <v>0</v>
      </c>
      <c r="L57" s="6"/>
    </row>
    <row r="58" spans="2:12" s="7" customFormat="1" ht="12.75">
      <c r="B58" s="40" t="s">
        <v>48</v>
      </c>
      <c r="C58" s="38">
        <f>SUM(C29:C37)</f>
        <v>300</v>
      </c>
      <c r="D58" s="38">
        <f aca="true" t="shared" si="2" ref="D58:J58">SUM(D29:D37)</f>
        <v>49</v>
      </c>
      <c r="E58" s="38">
        <f t="shared" si="2"/>
        <v>36</v>
      </c>
      <c r="F58" s="38">
        <f t="shared" si="2"/>
        <v>12</v>
      </c>
      <c r="G58" s="38">
        <f t="shared" si="2"/>
        <v>0</v>
      </c>
      <c r="H58" s="38">
        <f t="shared" si="2"/>
        <v>1</v>
      </c>
      <c r="I58" s="38">
        <f t="shared" si="2"/>
        <v>0</v>
      </c>
      <c r="J58" s="22">
        <f t="shared" si="2"/>
        <v>0</v>
      </c>
      <c r="L58" s="6"/>
    </row>
    <row r="59" spans="2:12" s="7" customFormat="1" ht="25.5">
      <c r="B59" s="34" t="s">
        <v>49</v>
      </c>
      <c r="C59" s="38">
        <f>SUM(C39:C47)</f>
        <v>300</v>
      </c>
      <c r="D59" s="38">
        <f aca="true" t="shared" si="3" ref="D59:J59">SUM(D39:D47)</f>
        <v>49</v>
      </c>
      <c r="E59" s="38">
        <f t="shared" si="3"/>
        <v>39</v>
      </c>
      <c r="F59" s="38">
        <f t="shared" si="3"/>
        <v>9</v>
      </c>
      <c r="G59" s="38">
        <f t="shared" si="3"/>
        <v>1</v>
      </c>
      <c r="H59" s="38">
        <f t="shared" si="3"/>
        <v>0</v>
      </c>
      <c r="I59" s="38">
        <f t="shared" si="3"/>
        <v>0</v>
      </c>
      <c r="J59" s="22">
        <f t="shared" si="3"/>
        <v>0</v>
      </c>
      <c r="L59" s="6"/>
    </row>
    <row r="60" spans="2:9" s="7" customFormat="1" ht="12.75">
      <c r="B60" s="41"/>
      <c r="C60" s="41"/>
      <c r="D60" s="41"/>
      <c r="E60" s="41"/>
      <c r="F60" s="41"/>
      <c r="G60" s="41"/>
      <c r="H60" s="41"/>
      <c r="I60" s="41"/>
    </row>
    <row r="61" spans="2:10" ht="12.75">
      <c r="B61" s="35" t="s">
        <v>44</v>
      </c>
      <c r="C61" s="29">
        <f>C56+SUM(C57:C59)/3</f>
        <v>800</v>
      </c>
      <c r="D61" s="42">
        <f>SUM(E61:J61)</f>
        <v>127.33333333333333</v>
      </c>
      <c r="E61" s="48">
        <f aca="true" t="shared" si="4" ref="E61:J61">E56+SUM(E57:E59)/3</f>
        <v>90</v>
      </c>
      <c r="F61" s="48">
        <f t="shared" si="4"/>
        <v>23.333333333333332</v>
      </c>
      <c r="G61" s="42">
        <f t="shared" si="4"/>
        <v>6.333333333333333</v>
      </c>
      <c r="H61" s="42">
        <f t="shared" si="4"/>
        <v>0.6666666666666666</v>
      </c>
      <c r="I61" s="42">
        <f t="shared" si="4"/>
        <v>2</v>
      </c>
      <c r="J61" s="26">
        <f t="shared" si="4"/>
        <v>5</v>
      </c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2:10" ht="25.5">
      <c r="B63" s="25" t="s">
        <v>42</v>
      </c>
      <c r="C63" s="21"/>
      <c r="D63" s="21"/>
      <c r="E63" s="46">
        <f aca="true" t="shared" si="5" ref="E63:J63">E61/$D61</f>
        <v>0.7068062827225131</v>
      </c>
      <c r="F63" s="46">
        <f t="shared" si="5"/>
        <v>0.18324607329842932</v>
      </c>
      <c r="G63" s="46">
        <f t="shared" si="5"/>
        <v>0.049738219895287955</v>
      </c>
      <c r="H63" s="46">
        <f t="shared" si="5"/>
        <v>0.005235602094240838</v>
      </c>
      <c r="I63" s="46">
        <f t="shared" si="5"/>
        <v>0.015706806282722512</v>
      </c>
      <c r="J63" s="27">
        <f t="shared" si="5"/>
        <v>0.03926701570680628</v>
      </c>
    </row>
    <row r="64" spans="2:10" ht="12.75">
      <c r="B64" s="21"/>
      <c r="C64" s="21"/>
      <c r="D64" s="21"/>
      <c r="E64" s="21"/>
      <c r="F64" s="21"/>
      <c r="G64" s="21"/>
      <c r="H64" s="21"/>
      <c r="I64" s="21"/>
      <c r="J64" s="21"/>
    </row>
    <row r="65" spans="2:10" ht="12.75">
      <c r="B65" s="21"/>
      <c r="C65" s="21"/>
      <c r="D65" s="26">
        <f>SUM(E61:F61)</f>
        <v>113.33333333333333</v>
      </c>
      <c r="E65" s="49">
        <f>E61</f>
        <v>90</v>
      </c>
      <c r="F65" s="49">
        <f>F61</f>
        <v>23.333333333333332</v>
      </c>
      <c r="G65" s="21"/>
      <c r="H65" s="21"/>
      <c r="I65" s="21"/>
      <c r="J65" s="21"/>
    </row>
    <row r="66" spans="2:10" ht="12.75">
      <c r="B66" s="21"/>
      <c r="C66" s="21"/>
      <c r="D66" s="21"/>
      <c r="E66" s="46">
        <f>E65/$D65</f>
        <v>0.7941176470588236</v>
      </c>
      <c r="F66" s="46">
        <f>F65/$D65</f>
        <v>0.20588235294117646</v>
      </c>
      <c r="G66" s="21"/>
      <c r="H66" s="21"/>
      <c r="I66" s="21"/>
      <c r="J66" s="21"/>
    </row>
  </sheetData>
  <sheetProtection/>
  <mergeCells count="6">
    <mergeCell ref="C4:C5"/>
    <mergeCell ref="D4:D5"/>
    <mergeCell ref="E4:J4"/>
    <mergeCell ref="A4:A5"/>
    <mergeCell ref="B4:B5"/>
    <mergeCell ref="B1:J1"/>
  </mergeCells>
  <printOptions/>
  <pageMargins left="0.75" right="0.75" top="1" bottom="1" header="0.5" footer="0.5"/>
  <pageSetup fitToHeight="1" fitToWidth="1" horizontalDpi="600" verticalDpi="600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107" zoomScaleNormal="107" zoomScalePageLayoutView="0" workbookViewId="0" topLeftCell="A40">
      <selection activeCell="E72" sqref="E72"/>
    </sheetView>
  </sheetViews>
  <sheetFormatPr defaultColWidth="9.140625" defaultRowHeight="12.75"/>
  <cols>
    <col min="1" max="1" width="3.421875" style="6" bestFit="1" customWidth="1"/>
    <col min="2" max="2" width="58.7109375" style="6" customWidth="1"/>
    <col min="3" max="3" width="11.421875" style="6" customWidth="1"/>
    <col min="4" max="4" width="11.8515625" style="6" bestFit="1" customWidth="1"/>
    <col min="5" max="5" width="11.7109375" style="6" bestFit="1" customWidth="1"/>
    <col min="6" max="6" width="10.7109375" style="6" bestFit="1" customWidth="1"/>
    <col min="7" max="10" width="9.7109375" style="6" bestFit="1" customWidth="1"/>
    <col min="11" max="16384" width="11.421875" style="6" customWidth="1"/>
  </cols>
  <sheetData>
    <row r="1" spans="1:10" ht="27.75" customHeight="1">
      <c r="A1" s="8"/>
      <c r="B1" s="60" t="s">
        <v>60</v>
      </c>
      <c r="C1" s="60"/>
      <c r="D1" s="60"/>
      <c r="E1" s="60"/>
      <c r="F1" s="60"/>
      <c r="G1" s="60"/>
      <c r="H1" s="60"/>
      <c r="I1" s="60"/>
      <c r="J1" s="60"/>
    </row>
    <row r="2" s="1" customFormat="1" ht="15">
      <c r="B2" s="17" t="s">
        <v>59</v>
      </c>
    </row>
    <row r="3" ht="15.75" customHeight="1" thickBot="1">
      <c r="B3" s="2"/>
    </row>
    <row r="4" spans="1:10" ht="13.5" customHeight="1" thickTop="1">
      <c r="A4" s="56" t="s">
        <v>0</v>
      </c>
      <c r="B4" s="58" t="s">
        <v>1</v>
      </c>
      <c r="C4" s="51" t="s">
        <v>2</v>
      </c>
      <c r="D4" s="51" t="s">
        <v>33</v>
      </c>
      <c r="E4" s="53" t="s">
        <v>45</v>
      </c>
      <c r="F4" s="54"/>
      <c r="G4" s="54"/>
      <c r="H4" s="54"/>
      <c r="I4" s="54"/>
      <c r="J4" s="55"/>
    </row>
    <row r="5" spans="1:10" ht="26.25" thickBot="1">
      <c r="A5" s="57"/>
      <c r="B5" s="59"/>
      <c r="C5" s="52"/>
      <c r="D5" s="52"/>
      <c r="E5" s="20" t="s">
        <v>34</v>
      </c>
      <c r="F5" s="20" t="s">
        <v>35</v>
      </c>
      <c r="G5" s="20" t="s">
        <v>39</v>
      </c>
      <c r="H5" s="20" t="s">
        <v>46</v>
      </c>
      <c r="I5" s="20" t="s">
        <v>40</v>
      </c>
      <c r="J5" s="20" t="s">
        <v>41</v>
      </c>
    </row>
    <row r="6" spans="1:10" ht="14.25" thickBot="1" thickTop="1">
      <c r="A6" s="3"/>
      <c r="B6" s="4" t="s">
        <v>4</v>
      </c>
      <c r="C6" s="21"/>
      <c r="D6" s="10"/>
      <c r="E6" s="10"/>
      <c r="F6" s="21"/>
      <c r="G6" s="21"/>
      <c r="H6" s="21"/>
      <c r="I6" s="21"/>
      <c r="J6" s="21"/>
    </row>
    <row r="7" spans="1:10" ht="13.5" customHeight="1" thickTop="1">
      <c r="A7" s="9">
        <v>1</v>
      </c>
      <c r="B7" s="28" t="s">
        <v>50</v>
      </c>
      <c r="C7" s="29">
        <v>36</v>
      </c>
      <c r="D7" s="29">
        <v>5</v>
      </c>
      <c r="E7" s="29"/>
      <c r="F7" s="29"/>
      <c r="G7" s="29"/>
      <c r="H7" s="29"/>
      <c r="I7" s="21"/>
      <c r="J7" s="21">
        <v>5</v>
      </c>
    </row>
    <row r="8" spans="1:10" ht="13.5" thickBot="1">
      <c r="A8" s="14">
        <v>2</v>
      </c>
      <c r="B8" s="36" t="s">
        <v>15</v>
      </c>
      <c r="C8" s="29">
        <v>9</v>
      </c>
      <c r="D8" s="29">
        <v>2</v>
      </c>
      <c r="E8" s="29"/>
      <c r="F8" s="29"/>
      <c r="G8" s="29"/>
      <c r="H8" s="29"/>
      <c r="I8" s="21">
        <v>2</v>
      </c>
      <c r="J8" s="21"/>
    </row>
    <row r="9" spans="1:10" ht="14.25" thickBot="1" thickTop="1">
      <c r="A9" s="13"/>
      <c r="B9" s="16" t="s">
        <v>5</v>
      </c>
      <c r="C9" s="29"/>
      <c r="D9" s="29"/>
      <c r="E9" s="29"/>
      <c r="F9" s="29"/>
      <c r="G9" s="29"/>
      <c r="H9" s="29"/>
      <c r="I9" s="21"/>
      <c r="J9" s="21"/>
    </row>
    <row r="10" spans="1:10" ht="13.5" thickTop="1">
      <c r="A10" s="11">
        <v>3</v>
      </c>
      <c r="B10" s="28" t="s">
        <v>58</v>
      </c>
      <c r="C10" s="29">
        <v>30</v>
      </c>
      <c r="D10" s="29">
        <v>8</v>
      </c>
      <c r="E10" s="29">
        <v>8</v>
      </c>
      <c r="F10" s="29"/>
      <c r="G10" s="29"/>
      <c r="H10" s="29"/>
      <c r="I10" s="21"/>
      <c r="J10" s="21"/>
    </row>
    <row r="11" spans="1:10" ht="12.75">
      <c r="A11" s="11">
        <v>4</v>
      </c>
      <c r="B11" s="28" t="s">
        <v>28</v>
      </c>
      <c r="C11" s="29">
        <v>27</v>
      </c>
      <c r="D11" s="29">
        <v>7</v>
      </c>
      <c r="E11" s="29">
        <v>5</v>
      </c>
      <c r="F11" s="29">
        <v>2</v>
      </c>
      <c r="G11" s="29"/>
      <c r="H11" s="29"/>
      <c r="I11" s="21"/>
      <c r="J11" s="21"/>
    </row>
    <row r="12" spans="1:10" ht="13.5" customHeight="1">
      <c r="A12" s="11">
        <v>5</v>
      </c>
      <c r="B12" s="37" t="s">
        <v>30</v>
      </c>
      <c r="C12" s="29">
        <v>33</v>
      </c>
      <c r="D12" s="29">
        <v>8</v>
      </c>
      <c r="E12" s="29">
        <v>6</v>
      </c>
      <c r="F12" s="29">
        <v>2</v>
      </c>
      <c r="G12" s="29"/>
      <c r="H12" s="29"/>
      <c r="I12" s="21"/>
      <c r="J12" s="21"/>
    </row>
    <row r="13" spans="1:10" ht="12.75">
      <c r="A13" s="11">
        <v>6</v>
      </c>
      <c r="B13" s="37" t="s">
        <v>31</v>
      </c>
      <c r="C13" s="29">
        <v>18</v>
      </c>
      <c r="D13" s="29">
        <v>5</v>
      </c>
      <c r="E13" s="29">
        <v>5</v>
      </c>
      <c r="F13" s="29"/>
      <c r="G13" s="29"/>
      <c r="H13" s="29"/>
      <c r="I13" s="21"/>
      <c r="J13" s="21"/>
    </row>
    <row r="14" spans="1:10" ht="12.75">
      <c r="A14" s="11">
        <v>7</v>
      </c>
      <c r="B14" s="28" t="s">
        <v>16</v>
      </c>
      <c r="C14" s="29">
        <v>18</v>
      </c>
      <c r="D14" s="29">
        <v>5</v>
      </c>
      <c r="E14" s="29">
        <v>2</v>
      </c>
      <c r="F14" s="29">
        <v>3</v>
      </c>
      <c r="G14" s="29"/>
      <c r="H14" s="29"/>
      <c r="I14" s="21"/>
      <c r="J14" s="21"/>
    </row>
    <row r="15" spans="1:10" ht="12.75">
      <c r="A15" s="11">
        <v>8</v>
      </c>
      <c r="B15" s="28" t="s">
        <v>8</v>
      </c>
      <c r="C15" s="29">
        <v>21</v>
      </c>
      <c r="D15" s="29">
        <v>6</v>
      </c>
      <c r="E15" s="29">
        <v>3</v>
      </c>
      <c r="F15" s="29"/>
      <c r="G15" s="29">
        <v>3</v>
      </c>
      <c r="H15" s="29"/>
      <c r="I15" s="21"/>
      <c r="J15" s="21"/>
    </row>
    <row r="16" spans="1:10" ht="12.75">
      <c r="A16" s="11">
        <v>9</v>
      </c>
      <c r="B16" s="31" t="s">
        <v>52</v>
      </c>
      <c r="C16" s="29">
        <v>18</v>
      </c>
      <c r="D16" s="29">
        <v>5</v>
      </c>
      <c r="E16" s="29">
        <v>5</v>
      </c>
      <c r="F16" s="29"/>
      <c r="G16" s="29"/>
      <c r="H16" s="29"/>
      <c r="I16" s="21"/>
      <c r="J16" s="21"/>
    </row>
    <row r="17" spans="1:10" ht="13.5" thickBot="1">
      <c r="A17" s="12">
        <v>10</v>
      </c>
      <c r="B17" s="31" t="s">
        <v>9</v>
      </c>
      <c r="C17" s="29">
        <v>36</v>
      </c>
      <c r="D17" s="29">
        <v>15</v>
      </c>
      <c r="E17" s="29">
        <v>10</v>
      </c>
      <c r="F17" s="29">
        <v>3</v>
      </c>
      <c r="G17" s="29">
        <v>2</v>
      </c>
      <c r="H17" s="29"/>
      <c r="I17" s="21"/>
      <c r="J17" s="21"/>
    </row>
    <row r="18" spans="1:10" ht="14.25" thickBot="1" thickTop="1">
      <c r="A18" s="13"/>
      <c r="B18" s="16" t="s">
        <v>36</v>
      </c>
      <c r="C18" s="29"/>
      <c r="D18" s="29"/>
      <c r="E18" s="29"/>
      <c r="F18" s="29"/>
      <c r="G18" s="29"/>
      <c r="H18" s="29"/>
      <c r="I18" s="21"/>
      <c r="J18" s="21"/>
    </row>
    <row r="19" spans="1:10" ht="15" customHeight="1" thickTop="1">
      <c r="A19" s="9">
        <v>11</v>
      </c>
      <c r="B19" s="28" t="s">
        <v>7</v>
      </c>
      <c r="C19" s="29">
        <v>27</v>
      </c>
      <c r="D19" s="29">
        <v>7</v>
      </c>
      <c r="E19" s="29">
        <v>7</v>
      </c>
      <c r="F19" s="29"/>
      <c r="G19" s="29"/>
      <c r="H19" s="29"/>
      <c r="I19" s="21"/>
      <c r="J19" s="21"/>
    </row>
    <row r="20" spans="1:10" ht="12.75">
      <c r="A20" s="11">
        <v>12</v>
      </c>
      <c r="B20" s="28" t="s">
        <v>22</v>
      </c>
      <c r="C20" s="29">
        <v>27</v>
      </c>
      <c r="D20" s="29">
        <v>6</v>
      </c>
      <c r="E20" s="29">
        <v>6</v>
      </c>
      <c r="F20" s="29"/>
      <c r="G20" s="29"/>
      <c r="H20" s="29"/>
      <c r="I20" s="21"/>
      <c r="J20" s="21"/>
    </row>
    <row r="21" spans="1:10" ht="12.75">
      <c r="A21" s="9">
        <v>13</v>
      </c>
      <c r="B21" s="28" t="s">
        <v>6</v>
      </c>
      <c r="C21" s="29">
        <v>18</v>
      </c>
      <c r="D21" s="29">
        <v>5</v>
      </c>
      <c r="E21" s="29">
        <v>5</v>
      </c>
      <c r="F21" s="29"/>
      <c r="G21" s="29"/>
      <c r="H21" s="29"/>
      <c r="I21" s="21"/>
      <c r="J21" s="21"/>
    </row>
    <row r="22" spans="1:10" ht="12.75">
      <c r="A22" s="11">
        <v>14</v>
      </c>
      <c r="B22" s="28" t="s">
        <v>18</v>
      </c>
      <c r="C22" s="29">
        <v>18</v>
      </c>
      <c r="D22" s="29">
        <v>5</v>
      </c>
      <c r="E22" s="29">
        <v>5</v>
      </c>
      <c r="F22" s="29"/>
      <c r="G22" s="29"/>
      <c r="H22" s="29"/>
      <c r="I22" s="21"/>
      <c r="J22" s="21"/>
    </row>
    <row r="23" spans="1:10" ht="12.75">
      <c r="A23" s="9">
        <v>15</v>
      </c>
      <c r="B23" s="28" t="s">
        <v>26</v>
      </c>
      <c r="C23" s="29">
        <v>18</v>
      </c>
      <c r="D23" s="29">
        <v>6</v>
      </c>
      <c r="E23" s="29">
        <v>3</v>
      </c>
      <c r="F23" s="29"/>
      <c r="G23" s="29">
        <v>3</v>
      </c>
      <c r="H23" s="29"/>
      <c r="I23" s="21"/>
      <c r="J23" s="21"/>
    </row>
    <row r="24" spans="1:10" ht="12.75">
      <c r="A24" s="11">
        <v>16</v>
      </c>
      <c r="B24" s="28" t="s">
        <v>27</v>
      </c>
      <c r="C24" s="29">
        <v>18</v>
      </c>
      <c r="D24" s="29">
        <v>6</v>
      </c>
      <c r="E24" s="29">
        <v>6</v>
      </c>
      <c r="F24" s="29"/>
      <c r="G24" s="29"/>
      <c r="H24" s="29"/>
      <c r="I24" s="21"/>
      <c r="J24" s="21"/>
    </row>
    <row r="25" spans="1:10" ht="12.75" customHeight="1">
      <c r="A25" s="9">
        <v>17</v>
      </c>
      <c r="B25" s="28" t="s">
        <v>19</v>
      </c>
      <c r="C25" s="29">
        <v>18</v>
      </c>
      <c r="D25" s="29">
        <v>5</v>
      </c>
      <c r="E25" s="29">
        <v>5</v>
      </c>
      <c r="F25" s="29"/>
      <c r="G25" s="29"/>
      <c r="H25" s="29"/>
      <c r="I25" s="21"/>
      <c r="J25" s="21"/>
    </row>
    <row r="26" spans="1:10" ht="12.75">
      <c r="A26" s="11">
        <v>18</v>
      </c>
      <c r="B26" s="28" t="s">
        <v>21</v>
      </c>
      <c r="C26" s="29">
        <v>18</v>
      </c>
      <c r="D26" s="29">
        <v>5</v>
      </c>
      <c r="E26" s="29">
        <v>4</v>
      </c>
      <c r="F26" s="29"/>
      <c r="G26" s="29"/>
      <c r="H26" s="29">
        <v>1</v>
      </c>
      <c r="I26" s="21"/>
      <c r="J26" s="21"/>
    </row>
    <row r="27" spans="1:10" ht="13.5" thickBot="1">
      <c r="A27" s="18">
        <v>19</v>
      </c>
      <c r="B27" s="31" t="s">
        <v>20</v>
      </c>
      <c r="C27" s="29">
        <v>18</v>
      </c>
      <c r="D27" s="29">
        <v>5</v>
      </c>
      <c r="E27" s="29">
        <v>4</v>
      </c>
      <c r="F27" s="29">
        <v>1</v>
      </c>
      <c r="G27" s="29"/>
      <c r="H27" s="29"/>
      <c r="I27" s="21"/>
      <c r="J27" s="21"/>
    </row>
    <row r="28" spans="1:10" ht="14.25" thickBot="1" thickTop="1">
      <c r="A28" s="13"/>
      <c r="B28" s="16" t="s">
        <v>37</v>
      </c>
      <c r="C28" s="29"/>
      <c r="D28" s="29"/>
      <c r="E28" s="29"/>
      <c r="F28" s="29"/>
      <c r="G28" s="29"/>
      <c r="H28" s="29"/>
      <c r="I28" s="21"/>
      <c r="J28" s="21"/>
    </row>
    <row r="29" spans="1:10" ht="13.5" thickTop="1">
      <c r="A29" s="9">
        <v>12</v>
      </c>
      <c r="B29" s="28" t="s">
        <v>10</v>
      </c>
      <c r="C29" s="29">
        <v>27</v>
      </c>
      <c r="D29" s="29">
        <v>7</v>
      </c>
      <c r="E29" s="29">
        <v>7</v>
      </c>
      <c r="F29" s="29"/>
      <c r="G29" s="29"/>
      <c r="H29" s="29"/>
      <c r="I29" s="21"/>
      <c r="J29" s="21"/>
    </row>
    <row r="30" spans="1:10" ht="12.75">
      <c r="A30" s="11">
        <v>13</v>
      </c>
      <c r="B30" s="28" t="s">
        <v>53</v>
      </c>
      <c r="C30" s="29">
        <v>18</v>
      </c>
      <c r="D30" s="29">
        <v>5</v>
      </c>
      <c r="E30" s="29">
        <v>3</v>
      </c>
      <c r="F30" s="29">
        <v>2</v>
      </c>
      <c r="G30" s="29"/>
      <c r="H30" s="29"/>
      <c r="I30" s="21"/>
      <c r="J30" s="21"/>
    </row>
    <row r="31" spans="1:10" ht="12.75">
      <c r="A31" s="9">
        <v>14</v>
      </c>
      <c r="B31" s="32" t="s">
        <v>17</v>
      </c>
      <c r="C31" s="29">
        <v>18</v>
      </c>
      <c r="D31" s="29">
        <v>5</v>
      </c>
      <c r="E31" s="29">
        <v>2</v>
      </c>
      <c r="F31" s="29">
        <v>3</v>
      </c>
      <c r="G31" s="29"/>
      <c r="H31" s="29"/>
      <c r="I31" s="21"/>
      <c r="J31" s="21"/>
    </row>
    <row r="32" spans="1:10" ht="12.75">
      <c r="A32" s="11">
        <v>15</v>
      </c>
      <c r="B32" s="28" t="s">
        <v>11</v>
      </c>
      <c r="C32" s="29">
        <v>27</v>
      </c>
      <c r="D32" s="29">
        <v>7</v>
      </c>
      <c r="E32" s="29">
        <v>7</v>
      </c>
      <c r="F32" s="29"/>
      <c r="G32" s="29"/>
      <c r="H32" s="29"/>
      <c r="I32" s="21"/>
      <c r="J32" s="21"/>
    </row>
    <row r="33" spans="1:10" ht="12.75">
      <c r="A33" s="9">
        <v>16</v>
      </c>
      <c r="B33" s="28" t="s">
        <v>23</v>
      </c>
      <c r="C33" s="29">
        <v>18</v>
      </c>
      <c r="D33" s="29">
        <v>5</v>
      </c>
      <c r="E33" s="29">
        <v>1</v>
      </c>
      <c r="F33" s="29">
        <v>4</v>
      </c>
      <c r="G33" s="29"/>
      <c r="H33" s="29"/>
      <c r="I33" s="21"/>
      <c r="J33" s="21"/>
    </row>
    <row r="34" spans="1:10" ht="12.75">
      <c r="A34" s="11">
        <v>17</v>
      </c>
      <c r="B34" s="28" t="s">
        <v>18</v>
      </c>
      <c r="C34" s="29">
        <v>18</v>
      </c>
      <c r="D34" s="29">
        <v>5</v>
      </c>
      <c r="E34" s="29">
        <v>5</v>
      </c>
      <c r="F34" s="29"/>
      <c r="G34" s="29"/>
      <c r="H34" s="29"/>
      <c r="I34" s="21"/>
      <c r="J34" s="21"/>
    </row>
    <row r="35" spans="1:10" ht="12.75">
      <c r="A35" s="9">
        <v>18</v>
      </c>
      <c r="B35" s="28" t="s">
        <v>21</v>
      </c>
      <c r="C35" s="29">
        <v>18</v>
      </c>
      <c r="D35" s="29">
        <v>5</v>
      </c>
      <c r="E35" s="29">
        <v>4</v>
      </c>
      <c r="F35" s="29"/>
      <c r="G35" s="29"/>
      <c r="H35" s="29">
        <v>1</v>
      </c>
      <c r="I35" s="21"/>
      <c r="J35" s="21"/>
    </row>
    <row r="36" spans="1:10" ht="12.75">
      <c r="A36" s="11">
        <v>19</v>
      </c>
      <c r="B36" s="28" t="s">
        <v>20</v>
      </c>
      <c r="C36" s="38">
        <v>18</v>
      </c>
      <c r="D36" s="38">
        <v>5</v>
      </c>
      <c r="E36" s="29">
        <v>4</v>
      </c>
      <c r="F36" s="29">
        <v>1</v>
      </c>
      <c r="G36" s="29"/>
      <c r="H36" s="29"/>
      <c r="I36" s="21"/>
      <c r="J36" s="21"/>
    </row>
    <row r="37" spans="1:10" ht="13.5" thickBot="1">
      <c r="A37" s="18">
        <v>20</v>
      </c>
      <c r="B37" s="31" t="s">
        <v>24</v>
      </c>
      <c r="C37" s="38">
        <v>18</v>
      </c>
      <c r="D37" s="38">
        <v>5</v>
      </c>
      <c r="E37" s="29">
        <v>3</v>
      </c>
      <c r="F37" s="29">
        <v>2</v>
      </c>
      <c r="G37" s="29"/>
      <c r="H37" s="29"/>
      <c r="I37" s="21"/>
      <c r="J37" s="21"/>
    </row>
    <row r="38" spans="1:10" ht="27" thickBot="1" thickTop="1">
      <c r="A38" s="13"/>
      <c r="B38" s="16" t="s">
        <v>38</v>
      </c>
      <c r="C38" s="29"/>
      <c r="D38" s="29"/>
      <c r="E38" s="29"/>
      <c r="F38" s="29"/>
      <c r="G38" s="29"/>
      <c r="H38" s="29"/>
      <c r="I38" s="21"/>
      <c r="J38" s="21"/>
    </row>
    <row r="39" spans="1:10" ht="13.5" thickTop="1">
      <c r="A39" s="9">
        <v>11</v>
      </c>
      <c r="B39" s="28" t="s">
        <v>10</v>
      </c>
      <c r="C39" s="29">
        <v>27</v>
      </c>
      <c r="D39" s="29">
        <v>7</v>
      </c>
      <c r="E39" s="29">
        <v>7</v>
      </c>
      <c r="F39" s="29"/>
      <c r="G39" s="29"/>
      <c r="H39" s="29"/>
      <c r="I39" s="21"/>
      <c r="J39" s="21"/>
    </row>
    <row r="40" spans="1:10" ht="12.75">
      <c r="A40" s="11">
        <v>12</v>
      </c>
      <c r="B40" s="28" t="s">
        <v>12</v>
      </c>
      <c r="C40" s="29">
        <v>18</v>
      </c>
      <c r="D40" s="29">
        <v>5</v>
      </c>
      <c r="E40" s="29">
        <v>5</v>
      </c>
      <c r="F40" s="29"/>
      <c r="G40" s="29"/>
      <c r="H40" s="29"/>
      <c r="I40" s="21"/>
      <c r="J40" s="21"/>
    </row>
    <row r="41" spans="1:10" ht="12.75">
      <c r="A41" s="9">
        <v>13</v>
      </c>
      <c r="B41" s="28" t="s">
        <v>13</v>
      </c>
      <c r="C41" s="29">
        <v>18</v>
      </c>
      <c r="D41" s="29">
        <v>5</v>
      </c>
      <c r="E41" s="29">
        <v>5</v>
      </c>
      <c r="F41" s="29"/>
      <c r="G41" s="29"/>
      <c r="H41" s="29"/>
      <c r="I41" s="21"/>
      <c r="J41" s="21"/>
    </row>
    <row r="42" spans="1:10" ht="12.75">
      <c r="A42" s="11">
        <v>14</v>
      </c>
      <c r="B42" s="28" t="s">
        <v>11</v>
      </c>
      <c r="C42" s="29">
        <v>27</v>
      </c>
      <c r="D42" s="29">
        <v>7</v>
      </c>
      <c r="E42" s="29">
        <v>7</v>
      </c>
      <c r="F42" s="29"/>
      <c r="G42" s="29"/>
      <c r="H42" s="29"/>
      <c r="I42" s="21"/>
      <c r="J42" s="21"/>
    </row>
    <row r="43" spans="1:10" ht="12.75">
      <c r="A43" s="9">
        <v>15</v>
      </c>
      <c r="B43" s="28" t="s">
        <v>23</v>
      </c>
      <c r="C43" s="29">
        <v>18</v>
      </c>
      <c r="D43" s="29">
        <v>5</v>
      </c>
      <c r="E43" s="29">
        <v>1</v>
      </c>
      <c r="F43" s="29">
        <v>4</v>
      </c>
      <c r="G43" s="29"/>
      <c r="H43" s="29"/>
      <c r="I43" s="21"/>
      <c r="J43" s="21"/>
    </row>
    <row r="44" spans="1:10" ht="12.75">
      <c r="A44" s="11">
        <v>16</v>
      </c>
      <c r="B44" s="28" t="s">
        <v>14</v>
      </c>
      <c r="C44" s="29">
        <v>18</v>
      </c>
      <c r="D44" s="29">
        <v>5</v>
      </c>
      <c r="E44" s="29">
        <v>2</v>
      </c>
      <c r="F44" s="29">
        <v>3</v>
      </c>
      <c r="G44" s="29"/>
      <c r="H44" s="29"/>
      <c r="I44" s="21"/>
      <c r="J44" s="21"/>
    </row>
    <row r="45" spans="1:10" ht="12.75">
      <c r="A45" s="9">
        <v>17</v>
      </c>
      <c r="B45" s="28" t="s">
        <v>19</v>
      </c>
      <c r="C45" s="29">
        <v>18</v>
      </c>
      <c r="D45" s="29">
        <v>5</v>
      </c>
      <c r="E45" s="29">
        <v>5</v>
      </c>
      <c r="F45" s="29"/>
      <c r="G45" s="29"/>
      <c r="H45" s="29"/>
      <c r="I45" s="21"/>
      <c r="J45" s="21"/>
    </row>
    <row r="46" spans="1:10" ht="12.75">
      <c r="A46" s="11">
        <v>18</v>
      </c>
      <c r="B46" s="28" t="s">
        <v>25</v>
      </c>
      <c r="C46" s="29">
        <v>18</v>
      </c>
      <c r="D46" s="29">
        <v>5</v>
      </c>
      <c r="E46" s="29">
        <v>4</v>
      </c>
      <c r="F46" s="29"/>
      <c r="G46" s="29">
        <v>1</v>
      </c>
      <c r="H46" s="29"/>
      <c r="I46" s="21"/>
      <c r="J46" s="21"/>
    </row>
    <row r="47" spans="1:10" ht="13.5" thickBot="1">
      <c r="A47" s="18">
        <v>19</v>
      </c>
      <c r="B47" s="31" t="s">
        <v>24</v>
      </c>
      <c r="C47" s="29">
        <v>18</v>
      </c>
      <c r="D47" s="29">
        <v>5</v>
      </c>
      <c r="E47" s="29">
        <v>3</v>
      </c>
      <c r="F47" s="29">
        <v>2</v>
      </c>
      <c r="G47" s="29"/>
      <c r="H47" s="29"/>
      <c r="I47" s="21"/>
      <c r="J47" s="21"/>
    </row>
    <row r="48" spans="1:10" ht="26.25" thickBot="1">
      <c r="A48" s="19"/>
      <c r="B48" s="39" t="s">
        <v>32</v>
      </c>
      <c r="C48" s="29"/>
      <c r="D48" s="29"/>
      <c r="E48" s="29"/>
      <c r="F48" s="29"/>
      <c r="G48" s="29"/>
      <c r="H48" s="29"/>
      <c r="I48" s="21"/>
      <c r="J48" s="21"/>
    </row>
    <row r="49" spans="1:10" ht="12.75">
      <c r="A49" s="9">
        <v>20</v>
      </c>
      <c r="B49" s="43" t="s">
        <v>54</v>
      </c>
      <c r="C49" s="44">
        <v>15</v>
      </c>
      <c r="D49" s="44">
        <v>2</v>
      </c>
      <c r="E49" s="44">
        <v>1</v>
      </c>
      <c r="F49" s="44">
        <v>1</v>
      </c>
      <c r="G49" s="29"/>
      <c r="H49" s="29"/>
      <c r="I49" s="29"/>
      <c r="J49" s="21"/>
    </row>
    <row r="50" spans="1:10" ht="12.75">
      <c r="A50" s="9">
        <v>21</v>
      </c>
      <c r="B50" s="45" t="s">
        <v>55</v>
      </c>
      <c r="C50" s="44">
        <v>15</v>
      </c>
      <c r="D50" s="44">
        <v>2</v>
      </c>
      <c r="E50" s="44">
        <v>1</v>
      </c>
      <c r="F50" s="44">
        <v>1</v>
      </c>
      <c r="G50" s="29"/>
      <c r="H50" s="29"/>
      <c r="I50" s="29"/>
      <c r="J50" s="21"/>
    </row>
    <row r="51" spans="1:12" s="7" customFormat="1" ht="12.75">
      <c r="A51" s="9">
        <v>22</v>
      </c>
      <c r="B51" s="45" t="s">
        <v>56</v>
      </c>
      <c r="C51" s="44">
        <v>15</v>
      </c>
      <c r="D51" s="44">
        <v>2</v>
      </c>
      <c r="E51" s="44">
        <v>1</v>
      </c>
      <c r="F51" s="44">
        <v>1</v>
      </c>
      <c r="G51" s="29"/>
      <c r="H51" s="29"/>
      <c r="I51" s="29"/>
      <c r="J51" s="21"/>
      <c r="L51" s="6"/>
    </row>
    <row r="52" spans="1:12" s="7" customFormat="1" ht="12.75">
      <c r="A52" s="9">
        <v>23</v>
      </c>
      <c r="B52" s="45" t="s">
        <v>57</v>
      </c>
      <c r="C52" s="44">
        <v>15</v>
      </c>
      <c r="D52" s="44">
        <v>2</v>
      </c>
      <c r="E52" s="44">
        <v>1</v>
      </c>
      <c r="F52" s="44">
        <v>1</v>
      </c>
      <c r="G52" s="29"/>
      <c r="H52" s="29"/>
      <c r="I52" s="29"/>
      <c r="J52" s="21"/>
      <c r="L52" s="6"/>
    </row>
    <row r="53" spans="1:12" s="7" customFormat="1" ht="12.75">
      <c r="A53" s="9">
        <v>24</v>
      </c>
      <c r="B53" s="45" t="s">
        <v>62</v>
      </c>
      <c r="C53" s="44">
        <v>15</v>
      </c>
      <c r="D53" s="44">
        <v>2</v>
      </c>
      <c r="E53" s="44">
        <v>1</v>
      </c>
      <c r="F53" s="44">
        <v>1</v>
      </c>
      <c r="G53" s="29"/>
      <c r="H53" s="29"/>
      <c r="I53" s="29"/>
      <c r="J53" s="21"/>
      <c r="L53" s="6"/>
    </row>
    <row r="54" spans="1:12" s="7" customFormat="1" ht="12.75">
      <c r="A54" s="9">
        <v>25</v>
      </c>
      <c r="B54" s="45" t="s">
        <v>61</v>
      </c>
      <c r="C54" s="44">
        <v>15</v>
      </c>
      <c r="D54" s="44">
        <v>2</v>
      </c>
      <c r="E54" s="44">
        <v>1</v>
      </c>
      <c r="F54" s="44">
        <v>1</v>
      </c>
      <c r="G54" s="38"/>
      <c r="H54" s="38"/>
      <c r="I54" s="38"/>
      <c r="J54" s="22"/>
      <c r="L54" s="6"/>
    </row>
    <row r="55" spans="1:2" ht="12.75">
      <c r="A55" s="7"/>
      <c r="B55" s="5"/>
    </row>
    <row r="56" spans="1:10" ht="12.75">
      <c r="A56" s="7"/>
      <c r="B56" s="23" t="s">
        <v>43</v>
      </c>
      <c r="C56" s="21">
        <f>SUM(C7:C17)+SUM(C49:C51)</f>
        <v>291</v>
      </c>
      <c r="D56" s="21">
        <f>SUM(D7:D17)+SUM(D49:D54)</f>
        <v>78</v>
      </c>
      <c r="E56" s="50">
        <f>SUM(E7:E17)+SUM(E49:E54)</f>
        <v>50</v>
      </c>
      <c r="F56" s="50">
        <f>SUM(F7:F17)+SUM(F49:F54)</f>
        <v>16</v>
      </c>
      <c r="G56" s="21">
        <f>SUM(G7:G17)+SUM(G49:G51)</f>
        <v>5</v>
      </c>
      <c r="H56" s="21">
        <f>SUM(H7:H17)+SUM(H49:H51)</f>
        <v>0</v>
      </c>
      <c r="I56" s="21">
        <f>SUM(I7:I17)+SUM(I49:I51)</f>
        <v>2</v>
      </c>
      <c r="J56" s="21">
        <f>SUM(J7:J17)+SUM(J49:J51)</f>
        <v>5</v>
      </c>
    </row>
    <row r="57" spans="2:12" s="7" customFormat="1" ht="12.75">
      <c r="B57" s="23" t="s">
        <v>47</v>
      </c>
      <c r="C57" s="22">
        <f aca="true" t="shared" si="0" ref="C57:J57">SUM(C19:C27)</f>
        <v>180</v>
      </c>
      <c r="D57" s="22">
        <f t="shared" si="0"/>
        <v>50</v>
      </c>
      <c r="E57" s="22">
        <f t="shared" si="0"/>
        <v>45</v>
      </c>
      <c r="F57" s="22">
        <f t="shared" si="0"/>
        <v>1</v>
      </c>
      <c r="G57" s="22">
        <f t="shared" si="0"/>
        <v>3</v>
      </c>
      <c r="H57" s="22">
        <f t="shared" si="0"/>
        <v>1</v>
      </c>
      <c r="I57" s="22">
        <f t="shared" si="0"/>
        <v>0</v>
      </c>
      <c r="J57" s="22">
        <f t="shared" si="0"/>
        <v>0</v>
      </c>
      <c r="L57" s="6"/>
    </row>
    <row r="58" spans="2:12" s="7" customFormat="1" ht="12.75">
      <c r="B58" s="24" t="s">
        <v>48</v>
      </c>
      <c r="C58" s="22">
        <f aca="true" t="shared" si="1" ref="C58:J58">SUM(C29:C37)</f>
        <v>180</v>
      </c>
      <c r="D58" s="22">
        <f t="shared" si="1"/>
        <v>49</v>
      </c>
      <c r="E58" s="22">
        <f t="shared" si="1"/>
        <v>36</v>
      </c>
      <c r="F58" s="22">
        <f t="shared" si="1"/>
        <v>12</v>
      </c>
      <c r="G58" s="22">
        <f t="shared" si="1"/>
        <v>0</v>
      </c>
      <c r="H58" s="22">
        <f t="shared" si="1"/>
        <v>1</v>
      </c>
      <c r="I58" s="22">
        <f t="shared" si="1"/>
        <v>0</v>
      </c>
      <c r="J58" s="22">
        <f t="shared" si="1"/>
        <v>0</v>
      </c>
      <c r="L58" s="6"/>
    </row>
    <row r="59" spans="2:12" s="7" customFormat="1" ht="25.5">
      <c r="B59" s="23" t="s">
        <v>49</v>
      </c>
      <c r="C59" s="22">
        <f aca="true" t="shared" si="2" ref="C59:J59">SUM(C39:C47)</f>
        <v>180</v>
      </c>
      <c r="D59" s="22">
        <f t="shared" si="2"/>
        <v>49</v>
      </c>
      <c r="E59" s="22">
        <f t="shared" si="2"/>
        <v>39</v>
      </c>
      <c r="F59" s="22">
        <f t="shared" si="2"/>
        <v>9</v>
      </c>
      <c r="G59" s="22">
        <f t="shared" si="2"/>
        <v>1</v>
      </c>
      <c r="H59" s="22">
        <f t="shared" si="2"/>
        <v>0</v>
      </c>
      <c r="I59" s="22">
        <f t="shared" si="2"/>
        <v>0</v>
      </c>
      <c r="J59" s="22">
        <f t="shared" si="2"/>
        <v>0</v>
      </c>
      <c r="L59" s="6"/>
    </row>
    <row r="60" s="7" customFormat="1" ht="12.75"/>
    <row r="61" spans="2:10" ht="12.75">
      <c r="B61" s="25" t="s">
        <v>44</v>
      </c>
      <c r="C61" s="21">
        <f>C56+SUM(C57:C59)/3</f>
        <v>471</v>
      </c>
      <c r="D61" s="26">
        <f>SUM(E61:J61)</f>
        <v>127.33333333333333</v>
      </c>
      <c r="E61" s="49">
        <f aca="true" t="shared" si="3" ref="E61:J61">E56+SUM(E57:E59)/3</f>
        <v>90</v>
      </c>
      <c r="F61" s="49">
        <f t="shared" si="3"/>
        <v>23.333333333333332</v>
      </c>
      <c r="G61" s="26">
        <f t="shared" si="3"/>
        <v>6.333333333333333</v>
      </c>
      <c r="H61" s="26">
        <f t="shared" si="3"/>
        <v>0.6666666666666666</v>
      </c>
      <c r="I61" s="26">
        <f t="shared" si="3"/>
        <v>2</v>
      </c>
      <c r="J61" s="26">
        <f t="shared" si="3"/>
        <v>5</v>
      </c>
    </row>
    <row r="63" spans="2:10" ht="25.5">
      <c r="B63" s="25" t="s">
        <v>42</v>
      </c>
      <c r="C63" s="21"/>
      <c r="D63" s="21"/>
      <c r="E63" s="46">
        <f aca="true" t="shared" si="4" ref="E63:J63">E61/$D61</f>
        <v>0.7068062827225131</v>
      </c>
      <c r="F63" s="46">
        <f t="shared" si="4"/>
        <v>0.18324607329842932</v>
      </c>
      <c r="G63" s="46">
        <f t="shared" si="4"/>
        <v>0.049738219895287955</v>
      </c>
      <c r="H63" s="46">
        <f t="shared" si="4"/>
        <v>0.005235602094240838</v>
      </c>
      <c r="I63" s="46">
        <f t="shared" si="4"/>
        <v>0.015706806282722512</v>
      </c>
      <c r="J63" s="27">
        <f t="shared" si="4"/>
        <v>0.03926701570680628</v>
      </c>
    </row>
    <row r="64" spans="2:10" ht="12.75">
      <c r="B64" s="21"/>
      <c r="C64" s="21"/>
      <c r="D64" s="21"/>
      <c r="E64" s="21"/>
      <c r="F64" s="21"/>
      <c r="G64" s="21"/>
      <c r="H64" s="21"/>
      <c r="I64" s="21"/>
      <c r="J64" s="21"/>
    </row>
    <row r="65" spans="2:10" ht="12.75">
      <c r="B65" s="21"/>
      <c r="C65" s="21"/>
      <c r="D65" s="26">
        <f>SUM(E61:F61)</f>
        <v>113.33333333333333</v>
      </c>
      <c r="E65" s="49">
        <f>E61</f>
        <v>90</v>
      </c>
      <c r="F65" s="49">
        <f>F61</f>
        <v>23.333333333333332</v>
      </c>
      <c r="G65" s="21"/>
      <c r="H65" s="21"/>
      <c r="I65" s="21"/>
      <c r="J65" s="21"/>
    </row>
    <row r="66" spans="2:10" ht="12.75">
      <c r="B66" s="21"/>
      <c r="C66" s="21"/>
      <c r="D66" s="21"/>
      <c r="E66" s="46">
        <f>E65/$D65</f>
        <v>0.7941176470588236</v>
      </c>
      <c r="F66" s="46">
        <f>F65/$D65</f>
        <v>0.20588235294117646</v>
      </c>
      <c r="G66" s="21"/>
      <c r="H66" s="21"/>
      <c r="I66" s="21"/>
      <c r="J66" s="21"/>
    </row>
  </sheetData>
  <sheetProtection/>
  <mergeCells count="6">
    <mergeCell ref="A4:A5"/>
    <mergeCell ref="B4:B5"/>
    <mergeCell ref="C4:C5"/>
    <mergeCell ref="D4:D5"/>
    <mergeCell ref="E4:J4"/>
    <mergeCell ref="B1:J1"/>
  </mergeCells>
  <printOptions/>
  <pageMargins left="0.75" right="0.75" top="1" bottom="1" header="0.5" footer="0.5"/>
  <pageSetup fitToHeight="1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Analityka Gospodarcza_Plan studiów</dc:title>
  <dc:subject/>
  <dc:creator>Barbara Pawełek</dc:creator>
  <cp:keywords/>
  <dc:description/>
  <cp:lastModifiedBy>Zuzanna Bielat</cp:lastModifiedBy>
  <cp:lastPrinted>2020-02-04T10:47:20Z</cp:lastPrinted>
  <dcterms:created xsi:type="dcterms:W3CDTF">2006-04-05T16:42:37Z</dcterms:created>
  <dcterms:modified xsi:type="dcterms:W3CDTF">2021-03-10T10:07:07Z</dcterms:modified>
  <cp:category/>
  <cp:version/>
  <cp:contentType/>
  <cp:contentStatus/>
</cp:coreProperties>
</file>